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340" windowWidth="32320" windowHeight="18480" tabRatio="704" firstSheet="7" activeTab="18"/>
  </bookViews>
  <sheets>
    <sheet name="FCT" sheetId="1" r:id="rId1"/>
    <sheet name="Hankinson" sheetId="2" r:id="rId2"/>
    <sheet name="Lidg-Wyn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CentralCass" sheetId="9" r:id="rId9"/>
    <sheet name="OakGrove" sheetId="10" r:id="rId10"/>
    <sheet name="Kindred" sheetId="11" r:id="rId11"/>
    <sheet name="Richland" sheetId="12" r:id="rId12"/>
    <sheet name="Standings" sheetId="13" r:id="rId13"/>
    <sheet name="All-Conference" sheetId="14" r:id="rId14"/>
    <sheet name="D1 Tourney" sheetId="15" r:id="rId15"/>
    <sheet name="D2 Tourney" sheetId="16" r:id="rId16"/>
    <sheet name="R1 Tourney" sheetId="17" r:id="rId17"/>
    <sheet name="State Tourney" sheetId="18" r:id="rId18"/>
    <sheet name="All-State Team" sheetId="19" r:id="rId19"/>
  </sheets>
  <definedNames>
    <definedName name="_xlnm.Print_Area" localSheetId="13">'All-Conference'!$A$1:$K$50</definedName>
    <definedName name="_xlnm.Print_Area" localSheetId="18">'All-State Team'!$A$1:$M$40</definedName>
    <definedName name="_xlnm.Print_Area" localSheetId="8">'CentralCass'!$A$1:$U$44</definedName>
    <definedName name="_xlnm.Print_Area" localSheetId="14">'D1 Tourney'!$A$1:$J$78</definedName>
    <definedName name="_xlnm.Print_Area" localSheetId="15">'D2 Tourney'!$A$1:$O$62</definedName>
    <definedName name="_xlnm.Print_Area" localSheetId="0">'FCT'!$A$1:$U$43</definedName>
    <definedName name="_xlnm.Print_Area" localSheetId="1">'Hankinson'!$A$1:$U$44</definedName>
    <definedName name="_xlnm.Print_Area" localSheetId="10">'Kindred'!$A$1:$U$43</definedName>
    <definedName name="_xlnm.Print_Area" localSheetId="2">'Lidg-Wynd'!$A$1:$U$44</definedName>
    <definedName name="_xlnm.Print_Area" localSheetId="3">'Lisbon'!$A$1:$U$43</definedName>
    <definedName name="_xlnm.Print_Area" localSheetId="4">'Milnor'!$A$1:$U$44</definedName>
    <definedName name="_xlnm.Print_Area" localSheetId="5">'NorthSargent'!$A$1:$U$44</definedName>
    <definedName name="_xlnm.Print_Area" localSheetId="6">'Oakes'!$A$1:$U$44</definedName>
    <definedName name="_xlnm.Print_Area" localSheetId="9">'OakGrove'!$A$1:$U$43</definedName>
    <definedName name="_xlnm.Print_Area" localSheetId="16">'R1 Tourney'!$A$1:$J$73</definedName>
    <definedName name="_xlnm.Print_Area" localSheetId="11">'Richland'!$A$1:$U$42</definedName>
    <definedName name="_xlnm.Print_Area" localSheetId="7">'SargentCentral'!$A$1:$U$44</definedName>
    <definedName name="_xlnm.Print_Area" localSheetId="12">'Standings'!$A$1:$P$35</definedName>
    <definedName name="_xlnm.Print_Area" localSheetId="17">'State Tourney'!$A$1:$O$70</definedName>
  </definedNames>
  <calcPr fullCalcOnLoad="1"/>
</workbook>
</file>

<file path=xl/sharedStrings.xml><?xml version="1.0" encoding="utf-8"?>
<sst xmlns="http://schemas.openxmlformats.org/spreadsheetml/2006/main" count="1073" uniqueCount="459">
  <si>
    <t>Ellendale Tourney (Edgeley-Kulm)</t>
  </si>
  <si>
    <t>Fosston (Fargo Civic)</t>
  </si>
  <si>
    <t>Park Christian</t>
  </si>
  <si>
    <t xml:space="preserve">November </t>
  </si>
  <si>
    <t>Norman CW (Hillsboro)</t>
  </si>
  <si>
    <t>Wheaton</t>
  </si>
  <si>
    <t>Pts</t>
  </si>
  <si>
    <t>Regional</t>
  </si>
  <si>
    <t>Hankinson (WRC)</t>
  </si>
  <si>
    <t>at Ellendale</t>
  </si>
  <si>
    <t>Richland</t>
  </si>
  <si>
    <t>Kindred</t>
  </si>
  <si>
    <t>Oak Grove</t>
  </si>
  <si>
    <t>North Sargent (WRC) +2</t>
  </si>
  <si>
    <t>Maple Valley (Fargo)</t>
  </si>
  <si>
    <t>at Oakes +2</t>
  </si>
  <si>
    <t>Rosholt</t>
  </si>
  <si>
    <t>at Central Cass (WRC)</t>
  </si>
  <si>
    <t>at Oak Grove (WRC)</t>
  </si>
  <si>
    <t>Tournament MVP</t>
  </si>
  <si>
    <t>Linton Tourney (South Border)</t>
  </si>
  <si>
    <t>Linton Tourney (Beach)</t>
  </si>
  <si>
    <t>Linton Tourney (Linton-HMB)</t>
  </si>
  <si>
    <t>These athletes will be honored at the annual Wild Rice Conference Banquet to be</t>
  </si>
  <si>
    <t>Lidg-Wynd (WRC) +2</t>
  </si>
  <si>
    <t>Milnor (WRC) +2</t>
  </si>
  <si>
    <t>ND/MN Shootout (CGB)</t>
  </si>
  <si>
    <t>ND/MN Shootout (Underwood)</t>
  </si>
  <si>
    <t>at FCT (WRC) +2</t>
  </si>
  <si>
    <t>Totals</t>
  </si>
  <si>
    <t>at Milnor (WRC)</t>
  </si>
  <si>
    <t>Northern Cass</t>
  </si>
  <si>
    <t>(Game #6)</t>
  </si>
  <si>
    <t xml:space="preserve">Enderlin </t>
  </si>
  <si>
    <t>at Valley City</t>
  </si>
  <si>
    <t>December</t>
  </si>
  <si>
    <t>January</t>
  </si>
  <si>
    <t>(Game #4)</t>
  </si>
  <si>
    <t>at Richland (WRC)</t>
  </si>
  <si>
    <t>Shiloh Shootout (Dickinson Trinity)</t>
  </si>
  <si>
    <t>3rd Place Winner</t>
  </si>
  <si>
    <t>Richland (WRC)</t>
  </si>
  <si>
    <t>Hankinson</t>
  </si>
  <si>
    <t>FCT</t>
  </si>
  <si>
    <t>North Sargent</t>
  </si>
  <si>
    <t>District 1 Champs</t>
  </si>
  <si>
    <t>at North Sargent (WRC)</t>
  </si>
  <si>
    <t>at Maple Valley</t>
  </si>
  <si>
    <t>(Game #3)</t>
  </si>
  <si>
    <t>(Game #2)</t>
  </si>
  <si>
    <t>Richland Colts</t>
  </si>
  <si>
    <t>Name</t>
  </si>
  <si>
    <t>School</t>
  </si>
  <si>
    <t>Position</t>
  </si>
  <si>
    <t xml:space="preserve">Grade </t>
  </si>
  <si>
    <t>ot</t>
  </si>
  <si>
    <t>at Ashby</t>
  </si>
  <si>
    <t>at North Sargent (WRC) +2</t>
  </si>
  <si>
    <t>at CGB</t>
  </si>
  <si>
    <t>Lidg/Wynd +2</t>
  </si>
  <si>
    <t>Hankinson +2</t>
  </si>
  <si>
    <t>Central Prairie</t>
  </si>
  <si>
    <t>at Milnor (WRC) +2</t>
  </si>
  <si>
    <t>MPCG</t>
  </si>
  <si>
    <t>at Lisbon</t>
  </si>
  <si>
    <t>Hawley (Fargo)</t>
  </si>
  <si>
    <t>Years A/C</t>
  </si>
  <si>
    <t>F</t>
  </si>
  <si>
    <t>2nd</t>
  </si>
  <si>
    <t>Shayden Akason</t>
  </si>
  <si>
    <t>Wild Rice Conference Boys' BB Standings</t>
  </si>
  <si>
    <t>Linton/HMB (Jamestown)</t>
  </si>
  <si>
    <t>Grafton</t>
  </si>
  <si>
    <t>Hillcrest</t>
  </si>
  <si>
    <t xml:space="preserve">at Lisbon </t>
  </si>
  <si>
    <t>at Hawley</t>
  </si>
  <si>
    <t>Milnor +2</t>
  </si>
  <si>
    <t>at North Sargent +2</t>
  </si>
  <si>
    <t>at Sargent Central +2</t>
  </si>
  <si>
    <t>at Hankinson +2</t>
  </si>
  <si>
    <t>Linton</t>
  </si>
  <si>
    <t>Central Cass (WRC) (Dome)</t>
  </si>
  <si>
    <t>Josh Hansana</t>
  </si>
  <si>
    <t>Jeff Illies</t>
  </si>
  <si>
    <t>F/C</t>
  </si>
  <si>
    <t>Austin Johnson</t>
  </si>
  <si>
    <t>Lidgerwood-Wyndmere Warbirds</t>
  </si>
  <si>
    <t>Milnor Bison</t>
  </si>
  <si>
    <t>at Lidg/Wynd +2</t>
  </si>
  <si>
    <t>FCT +2</t>
  </si>
  <si>
    <t>November</t>
  </si>
  <si>
    <t>at Lidg/Wynd (WRC) +2</t>
  </si>
  <si>
    <t>Hankinson (WRC) +2</t>
  </si>
  <si>
    <t>FCT (WRC) +2</t>
  </si>
  <si>
    <t>at Edgeley/Kulm</t>
  </si>
  <si>
    <t>February</t>
  </si>
  <si>
    <t>District</t>
  </si>
  <si>
    <t>NDSCS Activities Center</t>
  </si>
  <si>
    <t>Oak Grove Grovers</t>
  </si>
  <si>
    <t>Maple Valley</t>
  </si>
  <si>
    <t>Oak Grove (WRC)</t>
  </si>
  <si>
    <t>(6:15)</t>
  </si>
  <si>
    <t>Region 1</t>
  </si>
  <si>
    <t>(4:30)</t>
  </si>
  <si>
    <t>FCT (WRC)</t>
  </si>
  <si>
    <t xml:space="preserve">Hankinson </t>
  </si>
  <si>
    <t xml:space="preserve">at Lidg/Wynd </t>
  </si>
  <si>
    <t xml:space="preserve">at FCT </t>
  </si>
  <si>
    <t>at Cavalier</t>
  </si>
  <si>
    <t>at Milnor</t>
  </si>
  <si>
    <t>at Milnor +2</t>
  </si>
  <si>
    <t>Senior Athlete of the Year:</t>
  </si>
  <si>
    <t>Sargent Central (WRC)</t>
  </si>
  <si>
    <t>G</t>
  </si>
  <si>
    <t>1st</t>
  </si>
  <si>
    <t>Dylan Dangerfield</t>
  </si>
  <si>
    <t>Evan Holt</t>
  </si>
  <si>
    <t>Central Cass</t>
  </si>
  <si>
    <t>20 min. after</t>
  </si>
  <si>
    <t>5th Place Winner</t>
  </si>
  <si>
    <t>North Sargent Bobcats</t>
  </si>
  <si>
    <t>ND/MN Shootout (Milnor)</t>
  </si>
  <si>
    <t>ND/MN Shootout (FCT)</t>
  </si>
  <si>
    <t>ND/MN Shootout (SC)</t>
  </si>
  <si>
    <t>ND/MN Shootout (Wheaton)</t>
  </si>
  <si>
    <t>Advance to:</t>
  </si>
  <si>
    <t>State "B"</t>
  </si>
  <si>
    <t xml:space="preserve">20 min after </t>
  </si>
  <si>
    <t>L</t>
  </si>
  <si>
    <t>at Sargent Central (WRC)</t>
  </si>
  <si>
    <t>Lidg/Wynd Warbirds</t>
  </si>
  <si>
    <t>Pts.</t>
  </si>
  <si>
    <t>Off</t>
  </si>
  <si>
    <t>Def</t>
  </si>
  <si>
    <t>Opponent</t>
  </si>
  <si>
    <t xml:space="preserve">Won </t>
  </si>
  <si>
    <t>Avg.</t>
  </si>
  <si>
    <t>Oakes +2</t>
  </si>
  <si>
    <t>at Lisbon +2</t>
  </si>
  <si>
    <t>Sargent Central (WRC) +2</t>
  </si>
  <si>
    <t>at Underwood</t>
  </si>
  <si>
    <t>at Sargent Central (WRC) +2</t>
  </si>
  <si>
    <t>Lisbon +2</t>
  </si>
  <si>
    <t>Kindred (WRC)</t>
  </si>
  <si>
    <t>at Hillsboro</t>
  </si>
  <si>
    <t>Wild Rice</t>
  </si>
  <si>
    <t>(3:00)</t>
  </si>
  <si>
    <t>Lidg/Wynd (WRC)</t>
  </si>
  <si>
    <t>Coach of The Year:</t>
  </si>
  <si>
    <t>All-District Team:</t>
  </si>
  <si>
    <t>District 2</t>
  </si>
  <si>
    <t>Champs</t>
  </si>
  <si>
    <t>(25 Min after Game 5)</t>
  </si>
  <si>
    <t>Pct.</t>
  </si>
  <si>
    <t>Lidgerwood-Wyndmere</t>
  </si>
  <si>
    <t>at Hankinson (WRC) +2</t>
  </si>
  <si>
    <t>Lidg/Wynd (WRC) +2</t>
  </si>
  <si>
    <t>State "B" Champs</t>
  </si>
  <si>
    <t>Britton</t>
  </si>
  <si>
    <t>North Sargent +2</t>
  </si>
  <si>
    <t>Ellendale Tourney</t>
  </si>
  <si>
    <t>Sargent Central +2</t>
  </si>
  <si>
    <t>at FCT +2</t>
  </si>
  <si>
    <t>Central Cass (WRC)</t>
  </si>
  <si>
    <t>State</t>
  </si>
  <si>
    <t>Kyle Card (Oak Grove)</t>
  </si>
  <si>
    <t>at LaMoure</t>
  </si>
  <si>
    <t>(20 minutes after)</t>
  </si>
  <si>
    <t>Ellendale</t>
  </si>
  <si>
    <t>District %</t>
  </si>
  <si>
    <t>District 1 Boys' BB Standings</t>
  </si>
  <si>
    <t xml:space="preserve">Senior Athlete of the Year: </t>
  </si>
  <si>
    <t>Coach of the Year</t>
  </si>
  <si>
    <t xml:space="preserve">www.wyndmere.k12.nd.us    Click on the Wild Rice Conference link </t>
  </si>
  <si>
    <t>20 min after</t>
  </si>
  <si>
    <t>at Rosholt</t>
  </si>
  <si>
    <t>Points</t>
  </si>
  <si>
    <t>Scored</t>
  </si>
  <si>
    <t>Allowed</t>
  </si>
  <si>
    <t>Please email with missing scores, corrected results/totals, etc. to: Larry.Holmstrom@sendit.nodak.edu</t>
  </si>
  <si>
    <t>GRT</t>
  </si>
  <si>
    <t>Enderlin</t>
  </si>
  <si>
    <t>at FSHP</t>
  </si>
  <si>
    <t>Fairmount-Campbell-Tintah Rebels</t>
  </si>
  <si>
    <t>FSHP</t>
  </si>
  <si>
    <t>Hankinson Pirates</t>
  </si>
  <si>
    <t xml:space="preserve">Champion &amp; </t>
  </si>
  <si>
    <t>Runner-up</t>
  </si>
  <si>
    <t xml:space="preserve">Coach of the Year: </t>
  </si>
  <si>
    <t>Final Standings</t>
  </si>
  <si>
    <t>at LMM</t>
  </si>
  <si>
    <t>Senior Athlete of the Year</t>
  </si>
  <si>
    <t>District 1</t>
  </si>
  <si>
    <t>Overall</t>
  </si>
  <si>
    <t>Wild Rice Conference</t>
  </si>
  <si>
    <t>Fifteen players were named to the Wild Rice Conference All-Conference Boys' Basketball Team</t>
  </si>
  <si>
    <t>Overall %</t>
  </si>
  <si>
    <t>*************</t>
  </si>
  <si>
    <t>WRC %</t>
  </si>
  <si>
    <t>Date</t>
  </si>
  <si>
    <t>Lost</t>
  </si>
  <si>
    <t>Won</t>
  </si>
  <si>
    <t>Coach of the Year:</t>
  </si>
  <si>
    <t>All Tournament Team</t>
  </si>
  <si>
    <t>7th Place Winner</t>
  </si>
  <si>
    <t>Lisbon Broncos</t>
  </si>
  <si>
    <t>(8:15)</t>
  </si>
  <si>
    <t>Milnor (WRC)</t>
  </si>
  <si>
    <t>Andrew Greenmyer</t>
  </si>
  <si>
    <t>(Game #8)</t>
  </si>
  <si>
    <t>Champs &amp; Runnerup</t>
  </si>
  <si>
    <t>Advance to Region 1</t>
  </si>
  <si>
    <t>(Game #7)</t>
  </si>
  <si>
    <t>(Game #5)</t>
  </si>
  <si>
    <t>3rd &amp; 4th Places</t>
  </si>
  <si>
    <t>Austin Kutzer</t>
  </si>
  <si>
    <t>Larimore</t>
  </si>
  <si>
    <t>This information and individual team results can be accessed anytime at:</t>
  </si>
  <si>
    <t>All-Conference Boys' Basketball Team</t>
  </si>
  <si>
    <t>All-District 2 Team:</t>
  </si>
  <si>
    <t>FCT Rebels</t>
  </si>
  <si>
    <t>at Hankinson (WRC)</t>
  </si>
  <si>
    <t>Milnor</t>
  </si>
  <si>
    <t>(Game #1)</t>
  </si>
  <si>
    <t>at Larimore (Cancelled)</t>
  </si>
  <si>
    <t>Kindred Vikings</t>
  </si>
  <si>
    <t xml:space="preserve">Maple Valley </t>
  </si>
  <si>
    <t>North Sargent (WRC)</t>
  </si>
  <si>
    <t>at Northern Cass</t>
  </si>
  <si>
    <t>C</t>
  </si>
  <si>
    <t>Shiloh Shootout (Solen-Cannonball)</t>
  </si>
  <si>
    <t>WRC</t>
  </si>
  <si>
    <t>Minot</t>
  </si>
  <si>
    <t>at Kindred (WRC)</t>
  </si>
  <si>
    <t>at Enderlin</t>
  </si>
  <si>
    <t>LaMoure</t>
  </si>
  <si>
    <t>at Lidg/Wynd (WRC)</t>
  </si>
  <si>
    <t>Qualifier</t>
  </si>
  <si>
    <t>(8:00)</t>
  </si>
  <si>
    <t>(25 Min after Game 7)</t>
  </si>
  <si>
    <t>**************</t>
  </si>
  <si>
    <t>Oakes Tornadoes</t>
  </si>
  <si>
    <t>Sargent Central Cadets</t>
  </si>
  <si>
    <t>Central Cass Squirrels</t>
  </si>
  <si>
    <t>Region I Champs</t>
  </si>
  <si>
    <t>Fargo Shootout (FSHP)</t>
  </si>
  <si>
    <t>Fargo Shootout (Battle Lake)</t>
  </si>
  <si>
    <t>Fargo Shootout (W-A-O)</t>
  </si>
  <si>
    <t>2ot</t>
  </si>
  <si>
    <t>3ot</t>
  </si>
  <si>
    <t>Opening Round Home Sites</t>
  </si>
  <si>
    <t>Top Seed In Bracket</t>
  </si>
  <si>
    <t xml:space="preserve">2011 DISTRICT 1 BOYS' BASKETBALL TOURNAMENT </t>
  </si>
  <si>
    <t>February 14th &amp; 15th</t>
  </si>
  <si>
    <t>Monday-February 14 (6:00)</t>
  </si>
  <si>
    <t>Tuesday-February 15</t>
  </si>
  <si>
    <t>Thursday-February 10 (7:00)</t>
  </si>
  <si>
    <t>Friday-February 11 (7:00)</t>
  </si>
  <si>
    <t xml:space="preserve">at Milnor </t>
  </si>
  <si>
    <t>Monday-February 14</t>
  </si>
  <si>
    <t>Tuesday-February 15 (6:00)</t>
  </si>
  <si>
    <t>2010-2011</t>
  </si>
  <si>
    <t>Phillip Enderson</t>
  </si>
  <si>
    <t>Daniel Julson</t>
  </si>
  <si>
    <t>James Workin</t>
  </si>
  <si>
    <t>3rd</t>
  </si>
  <si>
    <t>Matt Zimmerman</t>
  </si>
  <si>
    <t>G/F</t>
  </si>
  <si>
    <t>Tanner Kretchman</t>
  </si>
  <si>
    <t>Justin Arp</t>
  </si>
  <si>
    <t>Sargent Central</t>
  </si>
  <si>
    <t>Levi Geffre</t>
  </si>
  <si>
    <t>for 2010-11. These members were selected by a vote of the conferences ten coaches.</t>
  </si>
  <si>
    <t>Heading the list is three time selectee Austin Johnson from Milnor, along with two time honorees</t>
  </si>
  <si>
    <t>Shayden Akason, Dylan Dangerfield, &amp; Evan Holt from Conference Champion Oak Grove, other</t>
  </si>
  <si>
    <t>two time selectees include Andrew Greenmyer, and Josh Hansana from conference runner-up</t>
  </si>
  <si>
    <t>North Sargent. Other repeat honorees include Austin Kutzer from FCT and Jeff Illies from</t>
  </si>
  <si>
    <t>Lidgerwood-Wyndmere.</t>
  </si>
  <si>
    <t>hosted by the Lidgerwood High School at Lidgerwood Knight of Columbus Hall (Main Street)</t>
  </si>
  <si>
    <t>on  Tuesday, March 22, 2011 at 6:30 p.m.</t>
  </si>
  <si>
    <t>NDSCS Bonnaza (CGB)</t>
  </si>
  <si>
    <t>at North Sargent</t>
  </si>
  <si>
    <t>NDSCS Bonanza (Maple Valley)</t>
  </si>
  <si>
    <t>at Lidgerwood-Wyndmere</t>
  </si>
  <si>
    <t>NDSCS Bonanza (Wahpeton JV)</t>
  </si>
  <si>
    <t>NDSCS Bonanza (Milnor)</t>
  </si>
  <si>
    <t>NDSCS Bonanza (Lisbon)</t>
  </si>
  <si>
    <t>Oakes</t>
  </si>
  <si>
    <t>NDSCS Bonanza (Hillcrest)</t>
  </si>
  <si>
    <t>NDSCS Bonanza (Oakes)</t>
  </si>
  <si>
    <t>NDSCS Bonanza (Kindred)</t>
  </si>
  <si>
    <t>District 2 Boys' Basketball Tournament 2011</t>
  </si>
  <si>
    <t>Fargo Civic February 11, 12, 14</t>
  </si>
  <si>
    <t>Friday, Feb 11 (3:00)</t>
  </si>
  <si>
    <t>Sat-Feb 12</t>
  </si>
  <si>
    <t>Mon-Feb 14</t>
  </si>
  <si>
    <t>Friday, Feb 11 (4:45)</t>
  </si>
  <si>
    <t>Friday, Feb 11 (6:30)</t>
  </si>
  <si>
    <t>Friday, Feb 11 (8:15)</t>
  </si>
  <si>
    <t>(6:30)</t>
  </si>
  <si>
    <t>(4:45)</t>
  </si>
  <si>
    <t>at Milnor #1 (54)</t>
  </si>
  <si>
    <t>Oakes #8 (50)</t>
  </si>
  <si>
    <t>at North Sargent #2 (76)</t>
  </si>
  <si>
    <t>F-C-T #7 (53)</t>
  </si>
  <si>
    <t>Lisbon</t>
  </si>
  <si>
    <r>
      <t xml:space="preserve">at </t>
    </r>
    <r>
      <rPr>
        <b/>
        <u val="single"/>
        <sz val="16"/>
        <rFont val="Chalkboard Bold"/>
        <family val="0"/>
      </rPr>
      <t>Lidgerwood</t>
    </r>
    <r>
      <rPr>
        <b/>
        <sz val="16"/>
        <rFont val="Chalkboard Bold"/>
        <family val="0"/>
      </rPr>
      <t>-Wyndmere #3 (64)</t>
    </r>
  </si>
  <si>
    <t>Hankinson #6 (43)</t>
  </si>
  <si>
    <t>at Lisbon #4 (52)</t>
  </si>
  <si>
    <t>Sargent Central #5 (35)</t>
  </si>
  <si>
    <t>Central Cass #3 (68)</t>
  </si>
  <si>
    <t>Enderlin #6 (35)</t>
  </si>
  <si>
    <t>Oak Grove #1 (70)</t>
  </si>
  <si>
    <t>FSHP #8 (43)</t>
  </si>
  <si>
    <t>Kindred #4 (62)</t>
  </si>
  <si>
    <t>Richland #5 (48)</t>
  </si>
  <si>
    <t>Maple Valley #2 (55)</t>
  </si>
  <si>
    <t>Northern Cass #7 (45)</t>
  </si>
  <si>
    <t>Oak Grove (73)</t>
  </si>
  <si>
    <t>Kindred (56)</t>
  </si>
  <si>
    <t>Maple Valley (51)</t>
  </si>
  <si>
    <t>Central Cass (54)</t>
  </si>
  <si>
    <t>FSHP (47)</t>
  </si>
  <si>
    <t>Richland (56)</t>
  </si>
  <si>
    <t>Northern Cass (57)</t>
  </si>
  <si>
    <t>Enderlin (49)</t>
  </si>
  <si>
    <t>Shayden Akason (Oak Grove)</t>
  </si>
  <si>
    <r>
      <t>Oak Grove:</t>
    </r>
    <r>
      <rPr>
        <b/>
        <sz val="12"/>
        <rFont val="Chalkboard Bold"/>
        <family val="0"/>
      </rPr>
      <t xml:space="preserve"> Dylan Dangerfield, Shayden Akason, Evan Holt  </t>
    </r>
    <r>
      <rPr>
        <b/>
        <u val="single"/>
        <sz val="12"/>
        <rFont val="Chalkboard Bold"/>
        <family val="0"/>
      </rPr>
      <t>Central Cass:</t>
    </r>
    <r>
      <rPr>
        <b/>
        <sz val="12"/>
        <rFont val="Chalkboard Bold"/>
        <family val="0"/>
      </rPr>
      <t xml:space="preserve"> Ellery Bresnahan, Matt Zimmerman, Adam Ratchenski  </t>
    </r>
    <r>
      <rPr>
        <b/>
        <u val="single"/>
        <sz val="12"/>
        <rFont val="Chalkboard Bold"/>
        <family val="0"/>
      </rPr>
      <t>Maple Valley:</t>
    </r>
    <r>
      <rPr>
        <b/>
        <sz val="12"/>
        <rFont val="Chalkboard Bold"/>
        <family val="0"/>
      </rPr>
      <t xml:space="preserve"> Ty Smith, Jesse Behm,</t>
    </r>
  </si>
  <si>
    <r>
      <rPr>
        <b/>
        <sz val="12"/>
        <rFont val="Chalkboard Bold"/>
        <family val="0"/>
      </rPr>
      <t xml:space="preserve">Jordan Haseleu  </t>
    </r>
    <r>
      <rPr>
        <b/>
        <u val="single"/>
        <sz val="12"/>
        <rFont val="Chalkboard Bold"/>
        <family val="0"/>
      </rPr>
      <t>Richland:</t>
    </r>
    <r>
      <rPr>
        <b/>
        <sz val="12"/>
        <rFont val="Chalkboard Bold"/>
        <family val="0"/>
      </rPr>
      <t xml:space="preserve"> James Workin  </t>
    </r>
    <r>
      <rPr>
        <b/>
        <u val="single"/>
        <sz val="12"/>
        <rFont val="Chalkboard Bold"/>
        <family val="0"/>
      </rPr>
      <t>Enderlin:</t>
    </r>
    <r>
      <rPr>
        <b/>
        <sz val="12"/>
        <rFont val="Chalkboard Bold"/>
        <family val="0"/>
      </rPr>
      <t xml:space="preserve"> Thomas Lindgren  </t>
    </r>
    <r>
      <rPr>
        <b/>
        <u val="single"/>
        <sz val="12"/>
        <rFont val="Chalkboard Bold"/>
        <family val="0"/>
      </rPr>
      <t>Kindred:</t>
    </r>
    <r>
      <rPr>
        <b/>
        <sz val="12"/>
        <rFont val="Chalkboard Bold"/>
        <family val="0"/>
      </rPr>
      <t xml:space="preserve"> Tanner Kretchman</t>
    </r>
  </si>
  <si>
    <t>Oak Grove (64)</t>
  </si>
  <si>
    <t>Richland (55)</t>
  </si>
  <si>
    <t>Maple Valley (60)</t>
  </si>
  <si>
    <t>Northern Cass (52)</t>
  </si>
  <si>
    <t>Kindred (62)</t>
  </si>
  <si>
    <t>NDSCS Blikre Activities Center</t>
  </si>
  <si>
    <t>2011 Region I Boys' Basketball Tournament</t>
  </si>
  <si>
    <t>February 21, 22, 24</t>
  </si>
  <si>
    <t>Monday-February 21-3:00</t>
  </si>
  <si>
    <t>Monday-February 21</t>
  </si>
  <si>
    <t>Tuesday-February 22</t>
  </si>
  <si>
    <t>(6:00)</t>
  </si>
  <si>
    <t>Thursday-February 24</t>
  </si>
  <si>
    <t>Play Region 8 Champ</t>
  </si>
  <si>
    <t>Final Game March 3rd</t>
  </si>
  <si>
    <t>Minot State University Dome   March 3, 4, 5</t>
  </si>
  <si>
    <t>2011  BOYS' STATE CLASS "B" BASKETBALL TOURNAMENT</t>
  </si>
  <si>
    <t>Thursday March 3 (1:00)</t>
  </si>
  <si>
    <t>Thursday March 3 (20 min after)</t>
  </si>
  <si>
    <t>Thursday March 3 (6:30)</t>
  </si>
  <si>
    <t>Fri-March 4 (6:30)</t>
  </si>
  <si>
    <t>Fri-March 4 (8:15)</t>
  </si>
  <si>
    <t>Fri-March 4 (1:00)</t>
  </si>
  <si>
    <t>Fri-March 4</t>
  </si>
  <si>
    <t>Sat-March 5</t>
  </si>
  <si>
    <t>Sat-March 5 (6:00)</t>
  </si>
  <si>
    <t>Sat-March 5 (1:00)</t>
  </si>
  <si>
    <t>Lisbon (52)</t>
  </si>
  <si>
    <t>Milnor (39)</t>
  </si>
  <si>
    <t>Lisbon (50)</t>
  </si>
  <si>
    <t>North Sargent (60)</t>
  </si>
  <si>
    <t>Lidgerwood-Wyndmere (52)</t>
  </si>
  <si>
    <t>North Sargent (56)</t>
  </si>
  <si>
    <t>Lidgerwood-Wyndmere (69)</t>
  </si>
  <si>
    <t>Milnor (58)</t>
  </si>
  <si>
    <t>Ben Nelson (Milnor)</t>
  </si>
  <si>
    <t>Austin Kutzer (FCT)</t>
  </si>
  <si>
    <r>
      <t>North Sargent:</t>
    </r>
    <r>
      <rPr>
        <b/>
        <sz val="12"/>
        <rFont val="Chalkboard Bold"/>
        <family val="0"/>
      </rPr>
      <t xml:space="preserve"> Philip Enderson, Andrew Greenmyer, Josh Hansana  </t>
    </r>
    <r>
      <rPr>
        <b/>
        <u val="single"/>
        <sz val="12"/>
        <rFont val="Chalkboard Bold"/>
        <family val="0"/>
      </rPr>
      <t>Lisbon</t>
    </r>
    <r>
      <rPr>
        <b/>
        <sz val="12"/>
        <rFont val="Chalkboard Bold"/>
        <family val="0"/>
      </rPr>
      <t xml:space="preserve">: Brandon Lee, Nathan Qual </t>
    </r>
    <r>
      <rPr>
        <b/>
        <u val="single"/>
        <sz val="12"/>
        <rFont val="Chalkboard Bold"/>
        <family val="0"/>
      </rPr>
      <t xml:space="preserve"> Lidgerwood-Wyndmere</t>
    </r>
    <r>
      <rPr>
        <b/>
        <sz val="12"/>
        <rFont val="Chalkboard Bold"/>
        <family val="0"/>
      </rPr>
      <t>: Tyler Meyer, Brock Wieber,</t>
    </r>
  </si>
  <si>
    <r>
      <t xml:space="preserve">Jeff Illies </t>
    </r>
    <r>
      <rPr>
        <b/>
        <u val="single"/>
        <sz val="12"/>
        <rFont val="Chalkboard Bold"/>
        <family val="0"/>
      </rPr>
      <t xml:space="preserve"> Milnor</t>
    </r>
    <r>
      <rPr>
        <b/>
        <sz val="12"/>
        <rFont val="Chalkboard Bold"/>
        <family val="0"/>
      </rPr>
      <t xml:space="preserve">: Austin Johnson, Ryan Martinson </t>
    </r>
    <r>
      <rPr>
        <b/>
        <u val="single"/>
        <sz val="12"/>
        <rFont val="Chalkboard Bold"/>
        <family val="0"/>
      </rPr>
      <t xml:space="preserve"> Sargent Centra</t>
    </r>
    <r>
      <rPr>
        <b/>
        <sz val="12"/>
        <rFont val="Chalkboard Bold"/>
        <family val="0"/>
      </rPr>
      <t xml:space="preserve">l: Justin Arp, Jared Huckell  </t>
    </r>
    <r>
      <rPr>
        <b/>
        <u val="single"/>
        <sz val="12"/>
        <rFont val="Chalkboard Bold"/>
        <family val="0"/>
      </rPr>
      <t>Hankinson</t>
    </r>
    <r>
      <rPr>
        <b/>
        <sz val="12"/>
        <rFont val="Chalkboard Bold"/>
        <family val="0"/>
      </rPr>
      <t xml:space="preserve">: Levi Geffre  </t>
    </r>
    <r>
      <rPr>
        <b/>
        <u val="single"/>
        <sz val="12"/>
        <rFont val="Chalkboard Bold"/>
        <family val="0"/>
      </rPr>
      <t>FCT</t>
    </r>
    <r>
      <rPr>
        <b/>
        <sz val="12"/>
        <rFont val="Chalkboard Bold"/>
        <family val="0"/>
      </rPr>
      <t xml:space="preserve">: Austin Kutzer  </t>
    </r>
    <r>
      <rPr>
        <b/>
        <u val="single"/>
        <sz val="12"/>
        <rFont val="Chalkboard Bold"/>
        <family val="0"/>
      </rPr>
      <t>Oakes</t>
    </r>
    <r>
      <rPr>
        <b/>
        <sz val="12"/>
        <rFont val="Chalkboard Bold"/>
        <family val="0"/>
      </rPr>
      <t>: Tanner Zetocha</t>
    </r>
  </si>
  <si>
    <t>Central Cass (42)</t>
  </si>
  <si>
    <t>Lidgerwood-Wyndmere (57)</t>
  </si>
  <si>
    <t>Kindred (71)</t>
  </si>
  <si>
    <t>North Sargent (57)</t>
  </si>
  <si>
    <t>Maple Valley (54)</t>
  </si>
  <si>
    <t>Lisbon (38)</t>
  </si>
  <si>
    <t>Milnor (51)</t>
  </si>
  <si>
    <t>Kindred (58)</t>
  </si>
  <si>
    <t>Lidgerwood-Wyndmere (50)</t>
  </si>
  <si>
    <t>Oak Grove (54)</t>
  </si>
  <si>
    <t>Maple Valley (49)</t>
  </si>
  <si>
    <t>Oak Grove (61)</t>
  </si>
  <si>
    <t>Kindred (52)</t>
  </si>
  <si>
    <t>Lidgerwood-Wyndmere (48)</t>
  </si>
  <si>
    <t>Mr. Basketball 2011 Finalists</t>
  </si>
  <si>
    <t>Mr. Basketball 2011</t>
  </si>
  <si>
    <t>Minot Bishop Ryan Lions (251) 7-12 enrollment</t>
  </si>
  <si>
    <t>Dickinson Trinity Titans (160) 7-12 enrollment</t>
  </si>
  <si>
    <t>Cando North Star Bearcats (82) 9-12 enrollment</t>
  </si>
  <si>
    <t>Standing Rock Warriors (238) 7-12 enrollment</t>
  </si>
  <si>
    <t>Oak Grove Lutheran Grovers (195) 7-12 enrollment</t>
  </si>
  <si>
    <t>New Town Eagles (215) 9-12 enrollment</t>
  </si>
  <si>
    <t>Grafton Spoilers (265) 9-12 enrollment</t>
  </si>
  <si>
    <t>Linton-H-M-B Lions (124) 9-12 enrollment</t>
  </si>
  <si>
    <t>Total Score Championship Game</t>
  </si>
  <si>
    <t>Name:______________________________</t>
  </si>
  <si>
    <t>Minot Bishop Ryan (68)</t>
  </si>
  <si>
    <t>Standing Rock (52)</t>
  </si>
  <si>
    <t>Linton-H-M-B (67)</t>
  </si>
  <si>
    <t>Oak Grove Lutheran (72)</t>
  </si>
  <si>
    <t>Oak Grove Lutheran (25-0) (64)</t>
  </si>
  <si>
    <t>New Town (23-1) (66)</t>
  </si>
  <si>
    <t>Linton-H-M-B (22-2) (46)</t>
  </si>
  <si>
    <t>Grafton (19-5) (57)</t>
  </si>
  <si>
    <t>Standing Rock (12-13) (36)</t>
  </si>
  <si>
    <t>North Star (Cando) (24-0) (69)</t>
  </si>
  <si>
    <t>Dickinson Trinity (18-6) (37)</t>
  </si>
  <si>
    <t>Minot Bishop Ryan (21-3) (36)</t>
  </si>
  <si>
    <t>New Town</t>
  </si>
  <si>
    <t>Linton-H-M-B</t>
  </si>
  <si>
    <t>Minot Bishop Ryan</t>
  </si>
  <si>
    <t>North Star (Cando) (67)</t>
  </si>
  <si>
    <t>Dickinson Trinity (43)</t>
  </si>
  <si>
    <t>Grafton (52)</t>
  </si>
  <si>
    <t>New Town (34)</t>
  </si>
  <si>
    <t>Philip Schanilec (Midway-Minto)</t>
  </si>
  <si>
    <t>Jeff Hagler (North Star)</t>
  </si>
  <si>
    <r>
      <rPr>
        <b/>
        <u val="single"/>
        <sz val="12"/>
        <rFont val="Chalkboard Bold"/>
        <family val="0"/>
      </rPr>
      <t>North Star:</t>
    </r>
    <r>
      <rPr>
        <b/>
        <sz val="12"/>
        <rFont val="Chalkboard Bold"/>
        <family val="0"/>
      </rPr>
      <t xml:space="preserve"> Grant Lindahl, Jake Hagler  </t>
    </r>
    <r>
      <rPr>
        <b/>
        <u val="single"/>
        <sz val="12"/>
        <rFont val="Chalkboard Bold"/>
        <family val="0"/>
      </rPr>
      <t>Grafton</t>
    </r>
    <r>
      <rPr>
        <b/>
        <sz val="12"/>
        <rFont val="Chalkboard Bold"/>
        <family val="0"/>
      </rPr>
      <t xml:space="preserve">: Jake Hanson, Thomas Houdek, Adam Jiskra  </t>
    </r>
    <r>
      <rPr>
        <b/>
        <u val="single"/>
        <sz val="12"/>
        <rFont val="Chalkboard Bold"/>
        <family val="0"/>
      </rPr>
      <t>New Town:</t>
    </r>
    <r>
      <rPr>
        <b/>
        <sz val="12"/>
        <rFont val="Chalkboard Bold"/>
        <family val="0"/>
      </rPr>
      <t xml:space="preserve"> Preston Smith, Mike Young Bird</t>
    </r>
  </si>
  <si>
    <r>
      <t>Oak Grove:</t>
    </r>
    <r>
      <rPr>
        <b/>
        <sz val="12"/>
        <rFont val="Chalkboard Bold"/>
        <family val="0"/>
      </rPr>
      <t xml:space="preserve"> Shayden Akason, Evan Holt  </t>
    </r>
    <r>
      <rPr>
        <b/>
        <u val="single"/>
        <sz val="12"/>
        <rFont val="Chalkboard Bold"/>
        <family val="0"/>
      </rPr>
      <t>Linton-HMB:</t>
    </r>
    <r>
      <rPr>
        <b/>
        <sz val="12"/>
        <rFont val="Chalkboard Bold"/>
        <family val="0"/>
      </rPr>
      <t xml:space="preserve"> Tanner Purtintun </t>
    </r>
    <r>
      <rPr>
        <b/>
        <u val="single"/>
        <sz val="12"/>
        <rFont val="Chalkboard Bold"/>
        <family val="0"/>
      </rPr>
      <t>Minot Bishop Ryan:</t>
    </r>
    <r>
      <rPr>
        <b/>
        <sz val="12"/>
        <rFont val="Chalkboard Bold"/>
        <family val="0"/>
      </rPr>
      <t xml:space="preserve"> Ben Magnuson</t>
    </r>
  </si>
  <si>
    <t>Grant Lindahl (North Star)</t>
  </si>
  <si>
    <t>North Star (Cando) (63)</t>
  </si>
  <si>
    <t>Grafton (55)</t>
  </si>
  <si>
    <t>Dickinson Trinity (48)</t>
  </si>
  <si>
    <t>New Town (59)</t>
  </si>
  <si>
    <t>Standing Rock (39)</t>
  </si>
  <si>
    <t>Linton-H-M-B (66)</t>
  </si>
  <si>
    <t>Oak Grove Lutheran (70)</t>
  </si>
  <si>
    <t>Minot Bishop Ryan (66)</t>
  </si>
  <si>
    <t>Oak Grove Lutheran</t>
  </si>
  <si>
    <t xml:space="preserve">North Star (Cando) </t>
  </si>
  <si>
    <t>Shayden Akason (Oak Grove), Joe Hanstad (Dickinson), Grant Lindahl (North Star), Philip Schanilec (Midway-Minto), Nick Schultz (Fargo North)</t>
  </si>
  <si>
    <t>North Dakota Class "B" All-State</t>
  </si>
  <si>
    <t>Boys' Basketball Team</t>
  </si>
  <si>
    <t>1st Team</t>
  </si>
  <si>
    <t>Grant Lindahl</t>
  </si>
  <si>
    <t>Jake Hagler</t>
  </si>
  <si>
    <t>North Star (Cando)</t>
  </si>
  <si>
    <t>Dan Yale</t>
  </si>
  <si>
    <t>Berthold</t>
  </si>
  <si>
    <t>G-F-C</t>
  </si>
  <si>
    <t>Pt Avg</t>
  </si>
  <si>
    <t>Reb Avg</t>
  </si>
  <si>
    <t>NA</t>
  </si>
  <si>
    <t>Philip Schanilec</t>
  </si>
  <si>
    <t>Midway-Minto</t>
  </si>
  <si>
    <t>2nd Team</t>
  </si>
  <si>
    <t>Mike Paulson</t>
  </si>
  <si>
    <t>Hatton-Northwood</t>
  </si>
  <si>
    <t>Alex Baker</t>
  </si>
  <si>
    <t>Trey Jacobson</t>
  </si>
  <si>
    <t>Watford City</t>
  </si>
  <si>
    <t>Landon Lechler</t>
  </si>
  <si>
    <t>Beach</t>
  </si>
  <si>
    <t>Ben Magnuson</t>
  </si>
  <si>
    <t>Minot Ryan</t>
  </si>
  <si>
    <t>Easton Page</t>
  </si>
  <si>
    <t>Carrington</t>
  </si>
  <si>
    <t>Jeff Rasmussen</t>
  </si>
  <si>
    <t>Washburn</t>
  </si>
  <si>
    <t>Tanner White</t>
  </si>
  <si>
    <t>Mike Young Bird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</si>
</sst>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0000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4"/>
      <color indexed="9"/>
      <name val="Geneva CE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24"/>
      <color indexed="8"/>
      <name val="Geneva CE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18"/>
      <name val="Verdana"/>
      <family val="0"/>
    </font>
    <font>
      <b/>
      <sz val="24"/>
      <color indexed="9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b/>
      <sz val="18"/>
      <name val="Chalkboard Bold"/>
      <family val="0"/>
    </font>
    <font>
      <b/>
      <sz val="16"/>
      <name val="Chalkboard Bold"/>
      <family val="0"/>
    </font>
    <font>
      <b/>
      <sz val="12"/>
      <name val="Chalkboard Bold"/>
      <family val="0"/>
    </font>
    <font>
      <sz val="12"/>
      <name val="Chalkboard Bold"/>
      <family val="0"/>
    </font>
    <font>
      <b/>
      <sz val="24"/>
      <name val="Chalkboard Bold"/>
      <family val="0"/>
    </font>
    <font>
      <b/>
      <sz val="20"/>
      <name val="Chalkboard Bold"/>
      <family val="0"/>
    </font>
    <font>
      <b/>
      <sz val="14"/>
      <name val="Chalkboard Bold"/>
      <family val="0"/>
    </font>
    <font>
      <b/>
      <sz val="24"/>
      <color indexed="8"/>
      <name val="Chalkboard Bold"/>
      <family val="0"/>
    </font>
    <font>
      <b/>
      <sz val="20"/>
      <color indexed="8"/>
      <name val="Chalkboard Bold"/>
      <family val="0"/>
    </font>
    <font>
      <b/>
      <sz val="14"/>
      <color indexed="8"/>
      <name val="Chalkboard Bold"/>
      <family val="0"/>
    </font>
    <font>
      <b/>
      <u val="single"/>
      <sz val="12"/>
      <name val="Chalkboard Bold"/>
      <family val="0"/>
    </font>
    <font>
      <b/>
      <u val="single"/>
      <sz val="14"/>
      <name val="Verdana"/>
      <family val="0"/>
    </font>
    <font>
      <b/>
      <sz val="12"/>
      <name val="Verdana"/>
      <family val="0"/>
    </font>
    <font>
      <b/>
      <u val="single"/>
      <sz val="16"/>
      <name val="Chalkboard 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8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28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15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 horizontal="center"/>
    </xf>
    <xf numFmtId="0" fontId="36" fillId="0" borderId="16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2" fillId="38" borderId="24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25" xfId="0" applyFont="1" applyFill="1" applyBorder="1" applyAlignment="1">
      <alignment horizontal="center"/>
    </xf>
    <xf numFmtId="0" fontId="14" fillId="39" borderId="24" xfId="0" applyFont="1" applyFill="1" applyBorder="1" applyAlignment="1">
      <alignment horizontal="center"/>
    </xf>
    <xf numFmtId="0" fontId="15" fillId="39" borderId="18" xfId="0" applyFont="1" applyFill="1" applyBorder="1" applyAlignment="1">
      <alignment horizontal="center"/>
    </xf>
    <xf numFmtId="0" fontId="15" fillId="39" borderId="25" xfId="0" applyFont="1" applyFill="1" applyBorder="1" applyAlignment="1">
      <alignment horizontal="center"/>
    </xf>
    <xf numFmtId="0" fontId="12" fillId="36" borderId="24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0" fontId="6" fillId="40" borderId="18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0" fillId="41" borderId="24" xfId="0" applyFont="1" applyFill="1" applyBorder="1" applyAlignment="1">
      <alignment horizontal="center"/>
    </xf>
    <xf numFmtId="0" fontId="11" fillId="41" borderId="18" xfId="0" applyFont="1" applyFill="1" applyBorder="1" applyAlignment="1">
      <alignment horizontal="center"/>
    </xf>
    <xf numFmtId="0" fontId="11" fillId="41" borderId="25" xfId="0" applyFont="1" applyFill="1" applyBorder="1" applyAlignment="1">
      <alignment horizontal="center"/>
    </xf>
    <xf numFmtId="164" fontId="20" fillId="36" borderId="26" xfId="0" applyNumberFormat="1" applyFont="1" applyFill="1" applyBorder="1" applyAlignment="1">
      <alignment horizontal="center"/>
    </xf>
    <xf numFmtId="164" fontId="18" fillId="36" borderId="27" xfId="0" applyNumberFormat="1" applyFont="1" applyFill="1" applyBorder="1" applyAlignment="1">
      <alignment horizontal="center"/>
    </xf>
    <xf numFmtId="164" fontId="18" fillId="36" borderId="28" xfId="0" applyNumberFormat="1" applyFont="1" applyFill="1" applyBorder="1" applyAlignment="1">
      <alignment horizontal="center"/>
    </xf>
    <xf numFmtId="164" fontId="20" fillId="36" borderId="29" xfId="0" applyNumberFormat="1" applyFont="1" applyFill="1" applyBorder="1" applyAlignment="1">
      <alignment horizontal="center"/>
    </xf>
    <xf numFmtId="164" fontId="0" fillId="36" borderId="30" xfId="0" applyNumberFormat="1" applyFill="1" applyBorder="1" applyAlignment="1">
      <alignment horizontal="center"/>
    </xf>
    <xf numFmtId="164" fontId="0" fillId="36" borderId="31" xfId="0" applyNumberFormat="1" applyFill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5" fillId="0" borderId="0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13</xdr:row>
      <xdr:rowOff>28575</xdr:rowOff>
    </xdr:from>
    <xdr:to>
      <xdr:col>8</xdr:col>
      <xdr:colOff>47625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914650" y="2619375"/>
          <a:ext cx="342900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47625</xdr:rowOff>
    </xdr:from>
    <xdr:to>
      <xdr:col>8</xdr:col>
      <xdr:colOff>38100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2905125" y="4238625"/>
          <a:ext cx="342900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T29" sqref="T29"/>
    </sheetView>
  </sheetViews>
  <sheetFormatPr defaultColWidth="11.00390625" defaultRowHeight="12.75"/>
  <cols>
    <col min="2" max="2" width="26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0" t="s">
        <v>183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2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35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</v>
      </c>
      <c r="B5" s="13" t="s">
        <v>105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44</v>
      </c>
      <c r="S5" s="3"/>
      <c r="T5" s="2">
        <v>53</v>
      </c>
      <c r="U5" s="4"/>
    </row>
    <row r="6" spans="1:21" ht="15.75">
      <c r="A6" s="12">
        <v>7</v>
      </c>
      <c r="B6" s="13" t="s">
        <v>38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59</v>
      </c>
      <c r="S6" s="3"/>
      <c r="T6" s="2">
        <v>69</v>
      </c>
      <c r="U6" s="4"/>
    </row>
    <row r="7" spans="1:21" ht="15.75">
      <c r="A7" s="12">
        <v>9</v>
      </c>
      <c r="B7" s="13" t="s">
        <v>24</v>
      </c>
      <c r="C7" s="2"/>
      <c r="D7" s="2">
        <v>0</v>
      </c>
      <c r="E7" s="3"/>
      <c r="F7" s="2">
        <v>1</v>
      </c>
      <c r="G7" s="3"/>
      <c r="H7" s="2">
        <v>0</v>
      </c>
      <c r="I7" s="3"/>
      <c r="J7" s="2">
        <v>1</v>
      </c>
      <c r="K7" s="2"/>
      <c r="L7" s="2">
        <v>0</v>
      </c>
      <c r="M7" s="3"/>
      <c r="N7" s="2">
        <v>0</v>
      </c>
      <c r="O7" s="3"/>
      <c r="P7" s="2">
        <v>1</v>
      </c>
      <c r="Q7" s="3"/>
      <c r="R7" s="2">
        <v>43</v>
      </c>
      <c r="S7" s="3"/>
      <c r="T7" s="2">
        <v>61</v>
      </c>
      <c r="U7" s="4"/>
    </row>
    <row r="8" spans="1:21" ht="15.75">
      <c r="A8" s="12">
        <v>13</v>
      </c>
      <c r="B8" s="13" t="s">
        <v>175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52</v>
      </c>
      <c r="S8" s="3"/>
      <c r="T8" s="2">
        <v>83</v>
      </c>
      <c r="U8" s="4"/>
    </row>
    <row r="9" spans="1:21" ht="15.75">
      <c r="A9" s="12">
        <v>16</v>
      </c>
      <c r="B9" s="13" t="s">
        <v>25</v>
      </c>
      <c r="C9" s="2"/>
      <c r="D9" s="2">
        <v>0</v>
      </c>
      <c r="E9" s="3"/>
      <c r="F9" s="2">
        <v>1</v>
      </c>
      <c r="G9" s="3"/>
      <c r="H9" s="2">
        <v>0</v>
      </c>
      <c r="I9" s="3"/>
      <c r="J9" s="2">
        <v>1</v>
      </c>
      <c r="K9" s="2"/>
      <c r="L9" s="2">
        <v>0</v>
      </c>
      <c r="M9" s="3"/>
      <c r="N9" s="2">
        <v>0</v>
      </c>
      <c r="O9" s="3"/>
      <c r="P9" s="2">
        <v>1</v>
      </c>
      <c r="Q9" s="3"/>
      <c r="R9" s="2">
        <v>36</v>
      </c>
      <c r="S9" s="3"/>
      <c r="T9" s="2">
        <v>46</v>
      </c>
      <c r="U9" s="4"/>
    </row>
    <row r="10" spans="1:21" ht="15.75">
      <c r="A10" s="12">
        <v>20</v>
      </c>
      <c r="B10" s="13" t="s">
        <v>121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44</v>
      </c>
      <c r="S10" s="3"/>
      <c r="T10" s="2">
        <v>69</v>
      </c>
      <c r="U10" s="4"/>
    </row>
    <row r="11" spans="1:21" ht="15.75">
      <c r="A11" s="12">
        <v>21</v>
      </c>
      <c r="B11" s="13" t="s">
        <v>122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52</v>
      </c>
      <c r="S11" s="3"/>
      <c r="T11" s="2">
        <v>44</v>
      </c>
      <c r="U11" s="4"/>
    </row>
    <row r="12" spans="1:21" ht="15.75">
      <c r="A12" s="12">
        <v>22</v>
      </c>
      <c r="B12" s="13" t="s">
        <v>123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39</v>
      </c>
      <c r="S12" s="3"/>
      <c r="T12" s="2">
        <v>41</v>
      </c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4</v>
      </c>
      <c r="B15" s="13" t="s">
        <v>56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53</v>
      </c>
      <c r="S15" s="3"/>
      <c r="T15" s="2">
        <v>66</v>
      </c>
      <c r="U15" s="4"/>
    </row>
    <row r="16" spans="1:21" ht="15.75">
      <c r="A16" s="12">
        <v>7</v>
      </c>
      <c r="B16" s="13" t="s">
        <v>57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42</v>
      </c>
      <c r="S16" s="3"/>
      <c r="T16" s="2">
        <v>85</v>
      </c>
      <c r="U16" s="4"/>
    </row>
    <row r="17" spans="1:21" ht="15.75">
      <c r="A17" s="12">
        <v>11</v>
      </c>
      <c r="B17" s="13" t="s">
        <v>58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71</v>
      </c>
      <c r="S17" s="3"/>
      <c r="T17" s="2">
        <v>53</v>
      </c>
      <c r="U17" s="4"/>
    </row>
    <row r="18" spans="1:21" ht="15.75">
      <c r="A18" s="12">
        <v>13</v>
      </c>
      <c r="B18" s="13" t="s">
        <v>137</v>
      </c>
      <c r="C18" s="2"/>
      <c r="D18" s="2"/>
      <c r="E18" s="3"/>
      <c r="F18" s="2"/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54</v>
      </c>
      <c r="S18" s="3"/>
      <c r="T18" s="2">
        <v>45</v>
      </c>
      <c r="U18" s="4"/>
    </row>
    <row r="19" spans="1:21" ht="15.75">
      <c r="A19" s="12">
        <v>18</v>
      </c>
      <c r="B19" s="13" t="s">
        <v>138</v>
      </c>
      <c r="C19" s="2"/>
      <c r="D19" s="2"/>
      <c r="E19" s="3"/>
      <c r="F19" s="2"/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42</v>
      </c>
      <c r="S19" s="3"/>
      <c r="T19" s="2">
        <v>57</v>
      </c>
      <c r="U19" s="4"/>
    </row>
    <row r="20" spans="1:21" ht="15.75">
      <c r="A20" s="12">
        <v>21</v>
      </c>
      <c r="B20" s="13" t="s">
        <v>139</v>
      </c>
      <c r="C20" s="2"/>
      <c r="D20" s="2">
        <v>0</v>
      </c>
      <c r="E20" s="3"/>
      <c r="F20" s="2">
        <v>1</v>
      </c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59</v>
      </c>
      <c r="S20" s="3"/>
      <c r="T20" s="2">
        <v>61</v>
      </c>
      <c r="U20" s="4"/>
    </row>
    <row r="21" spans="1:21" ht="15.75">
      <c r="A21" s="12">
        <v>22</v>
      </c>
      <c r="B21" s="13" t="s">
        <v>245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63</v>
      </c>
      <c r="S21" s="3"/>
      <c r="T21" s="2">
        <v>40</v>
      </c>
      <c r="U21" s="4"/>
    </row>
    <row r="22" spans="1:21" ht="15.75">
      <c r="A22" s="12">
        <v>25</v>
      </c>
      <c r="B22" s="13" t="s">
        <v>233</v>
      </c>
      <c r="C22" s="2"/>
      <c r="D22" s="2">
        <v>0</v>
      </c>
      <c r="E22" s="3"/>
      <c r="F22" s="2">
        <v>1</v>
      </c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46</v>
      </c>
      <c r="S22" s="3"/>
      <c r="T22" s="2">
        <v>68</v>
      </c>
      <c r="U22" s="4"/>
    </row>
    <row r="23" spans="1:21" ht="15.75">
      <c r="A23" s="12">
        <v>28</v>
      </c>
      <c r="B23" s="13" t="s">
        <v>155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49</v>
      </c>
      <c r="S23" s="3"/>
      <c r="T23" s="2">
        <v>51</v>
      </c>
      <c r="U23" s="4"/>
    </row>
    <row r="24" spans="1:21" ht="15.75">
      <c r="A24" s="12">
        <v>31</v>
      </c>
      <c r="B24" s="13" t="s">
        <v>140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54</v>
      </c>
      <c r="S24" s="3"/>
      <c r="T24" s="2">
        <v>64</v>
      </c>
      <c r="U24" s="4"/>
    </row>
    <row r="25" spans="1:21" ht="15.75">
      <c r="A25" s="12"/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 t="s">
        <v>95</v>
      </c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>
        <v>5</v>
      </c>
      <c r="B27" s="13" t="s">
        <v>280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62</v>
      </c>
      <c r="S27" s="3"/>
      <c r="T27" s="2">
        <v>37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96</v>
      </c>
      <c r="B29" s="13" t="s">
        <v>281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53</v>
      </c>
      <c r="S29" s="3"/>
      <c r="T29" s="2">
        <v>76</v>
      </c>
      <c r="U29" s="4"/>
    </row>
    <row r="30" spans="1:21" ht="15.75">
      <c r="A30" s="12" t="s">
        <v>96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96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96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7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164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29</v>
      </c>
      <c r="B42" s="2" t="s">
        <v>220</v>
      </c>
      <c r="C42" s="2"/>
      <c r="D42" s="2">
        <f>SUM(D4:D40)</f>
        <v>0</v>
      </c>
      <c r="E42" s="3"/>
      <c r="F42" s="2">
        <f>SUM(F4:F40)</f>
        <v>7</v>
      </c>
      <c r="G42" s="3"/>
      <c r="H42" s="2">
        <f>SUM(H4:H40)</f>
        <v>1</v>
      </c>
      <c r="I42" s="3"/>
      <c r="J42" s="2">
        <f>SUM(J4:J40)</f>
        <v>6</v>
      </c>
      <c r="K42" s="2"/>
      <c r="L42" s="2">
        <f>SUM(L4:L40)</f>
        <v>2</v>
      </c>
      <c r="M42" s="3"/>
      <c r="N42" s="2">
        <f>SUM(N4:N40)</f>
        <v>5</v>
      </c>
      <c r="O42" s="3"/>
      <c r="P42" s="2">
        <f>SUM(P4:P40)</f>
        <v>15</v>
      </c>
      <c r="Q42" s="3"/>
      <c r="R42" s="43">
        <f>SUM(R4:R40)/(N42+P42)</f>
        <v>50.85</v>
      </c>
      <c r="S42" s="3"/>
      <c r="T42" s="43">
        <f>SUM(T4:T40)/(N42+P42)</f>
        <v>58.45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3">
      <selection activeCell="K51" sqref="K51"/>
    </sheetView>
  </sheetViews>
  <sheetFormatPr defaultColWidth="11.00390625" defaultRowHeight="12.75"/>
  <cols>
    <col min="2" max="2" width="30.7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125" style="0" customWidth="1"/>
    <col min="20" max="20" width="8.25390625" style="11" customWidth="1"/>
    <col min="21" max="21" width="2.75390625" style="0" customWidth="1"/>
  </cols>
  <sheetData>
    <row r="1" spans="1:21" ht="33">
      <c r="A1" s="155" t="s">
        <v>98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/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/>
      <c r="I3" s="2"/>
      <c r="J3" s="2"/>
      <c r="K3" s="2"/>
      <c r="L3" s="2"/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90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227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64</v>
      </c>
      <c r="S5" s="3"/>
      <c r="T5" s="2">
        <v>49</v>
      </c>
      <c r="U5" s="4"/>
    </row>
    <row r="6" spans="1:21" ht="15.75">
      <c r="A6" s="12" t="s">
        <v>35</v>
      </c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>
        <v>3</v>
      </c>
      <c r="B7" s="13" t="s">
        <v>182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87</v>
      </c>
      <c r="S7" s="3"/>
      <c r="T7" s="2">
        <v>36</v>
      </c>
      <c r="U7" s="4"/>
    </row>
    <row r="8" spans="1:21" ht="15.75">
      <c r="A8" s="12">
        <v>7</v>
      </c>
      <c r="B8" s="13" t="s">
        <v>221</v>
      </c>
      <c r="C8" s="2"/>
      <c r="D8" s="2">
        <v>1</v>
      </c>
      <c r="E8" s="3"/>
      <c r="F8" s="2">
        <v>0</v>
      </c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82</v>
      </c>
      <c r="S8" s="3"/>
      <c r="T8" s="2">
        <v>46</v>
      </c>
      <c r="U8" s="4"/>
    </row>
    <row r="9" spans="1:21" ht="15.75">
      <c r="A9" s="12">
        <v>10</v>
      </c>
      <c r="B9" s="13" t="s">
        <v>73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76</v>
      </c>
      <c r="S9" s="3"/>
      <c r="T9" s="2">
        <v>49</v>
      </c>
      <c r="U9" s="4"/>
    </row>
    <row r="10" spans="1:21" ht="15.75">
      <c r="A10" s="12">
        <v>11</v>
      </c>
      <c r="B10" s="13" t="s">
        <v>38</v>
      </c>
      <c r="C10" s="2"/>
      <c r="D10" s="2">
        <v>1</v>
      </c>
      <c r="E10" s="3"/>
      <c r="F10" s="2">
        <v>0</v>
      </c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68</v>
      </c>
      <c r="S10" s="3"/>
      <c r="T10" s="2">
        <v>49</v>
      </c>
      <c r="U10" s="4"/>
    </row>
    <row r="11" spans="1:21" ht="15.75">
      <c r="A11" s="12">
        <v>13</v>
      </c>
      <c r="B11" s="13" t="s">
        <v>74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64</v>
      </c>
      <c r="S11" s="3"/>
      <c r="T11" s="2">
        <v>38</v>
      </c>
      <c r="U11" s="4"/>
    </row>
    <row r="12" spans="1:21" ht="15.75">
      <c r="A12" s="12">
        <v>16</v>
      </c>
      <c r="B12" s="13" t="s">
        <v>228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76</v>
      </c>
      <c r="S12" s="3"/>
      <c r="T12" s="2">
        <v>46</v>
      </c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3</v>
      </c>
      <c r="B15" s="13" t="s">
        <v>147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83</v>
      </c>
      <c r="S15" s="3"/>
      <c r="T15" s="2">
        <v>44</v>
      </c>
      <c r="U15" s="4"/>
    </row>
    <row r="16" spans="1:21" ht="15.75">
      <c r="A16" s="12">
        <v>7</v>
      </c>
      <c r="B16" s="13" t="s">
        <v>230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83</v>
      </c>
      <c r="S16" s="3"/>
      <c r="T16" s="2">
        <v>65</v>
      </c>
      <c r="U16" s="4"/>
    </row>
    <row r="17" spans="1:21" ht="15.75">
      <c r="A17" s="12">
        <v>8</v>
      </c>
      <c r="B17" s="13" t="s">
        <v>39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64</v>
      </c>
      <c r="S17" s="3"/>
      <c r="T17" s="2">
        <v>54</v>
      </c>
      <c r="U17" s="4"/>
    </row>
    <row r="18" spans="1:21" ht="15.75">
      <c r="A18" s="12">
        <v>13</v>
      </c>
      <c r="B18" s="13" t="s">
        <v>99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51</v>
      </c>
      <c r="S18" s="3"/>
      <c r="T18" s="2">
        <v>50</v>
      </c>
      <c r="U18" s="4"/>
    </row>
    <row r="19" spans="1:21" ht="15.75">
      <c r="A19" s="12">
        <v>15</v>
      </c>
      <c r="B19" s="13" t="s">
        <v>81</v>
      </c>
      <c r="C19" s="2"/>
      <c r="D19" s="2">
        <v>1</v>
      </c>
      <c r="E19" s="3"/>
      <c r="F19" s="2">
        <v>0</v>
      </c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60</v>
      </c>
      <c r="S19" s="3"/>
      <c r="T19" s="2">
        <v>37</v>
      </c>
      <c r="U19" s="4"/>
    </row>
    <row r="20" spans="1:21" ht="15.75">
      <c r="A20" s="12">
        <v>17</v>
      </c>
      <c r="B20" s="13" t="s">
        <v>207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81</v>
      </c>
      <c r="S20" s="3"/>
      <c r="T20" s="2">
        <v>61</v>
      </c>
      <c r="U20" s="4"/>
    </row>
    <row r="21" spans="1:21" ht="15.75">
      <c r="A21" s="12">
        <v>20</v>
      </c>
      <c r="B21" s="13" t="s">
        <v>181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76</v>
      </c>
      <c r="S21" s="3"/>
      <c r="T21" s="2">
        <v>61</v>
      </c>
      <c r="U21" s="4"/>
    </row>
    <row r="22" spans="1:21" ht="15.75">
      <c r="A22" s="12">
        <v>22</v>
      </c>
      <c r="B22" s="13" t="s">
        <v>1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66</v>
      </c>
      <c r="S22" s="3"/>
      <c r="T22" s="2">
        <v>61</v>
      </c>
      <c r="U22" s="4"/>
    </row>
    <row r="23" spans="1:21" ht="15.75">
      <c r="A23" s="12">
        <v>24</v>
      </c>
      <c r="B23" s="13" t="s">
        <v>75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77</v>
      </c>
      <c r="S23" s="3"/>
      <c r="T23" s="2">
        <v>58</v>
      </c>
      <c r="U23" s="4"/>
    </row>
    <row r="24" spans="1:21" ht="15.75">
      <c r="A24" s="12">
        <v>28</v>
      </c>
      <c r="B24" s="13" t="s">
        <v>143</v>
      </c>
      <c r="C24" s="2"/>
      <c r="D24" s="2">
        <v>1</v>
      </c>
      <c r="E24" s="3"/>
      <c r="F24" s="2">
        <v>0</v>
      </c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68</v>
      </c>
      <c r="S24" s="3"/>
      <c r="T24" s="2">
        <v>63</v>
      </c>
      <c r="U24" s="4"/>
    </row>
    <row r="25" spans="1:21" ht="15.75">
      <c r="A25" s="12">
        <v>29</v>
      </c>
      <c r="B25" s="13" t="s">
        <v>2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89</v>
      </c>
      <c r="S25" s="3"/>
      <c r="T25" s="2">
        <v>59</v>
      </c>
      <c r="U25" s="4"/>
    </row>
    <row r="26" spans="1:21" ht="15.75">
      <c r="A26" s="12"/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 t="s">
        <v>95</v>
      </c>
      <c r="B27" s="13"/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/>
      <c r="O27" s="3"/>
      <c r="P27" s="2"/>
      <c r="Q27" s="3"/>
      <c r="R27" s="2"/>
      <c r="S27" s="3"/>
      <c r="T27" s="2"/>
      <c r="U27" s="4"/>
    </row>
    <row r="28" spans="1:21" ht="15.75">
      <c r="A28" s="12">
        <v>7</v>
      </c>
      <c r="B28" s="13" t="s">
        <v>112</v>
      </c>
      <c r="C28" s="2"/>
      <c r="D28" s="2">
        <v>1</v>
      </c>
      <c r="E28" s="3"/>
      <c r="F28" s="2">
        <v>0</v>
      </c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58</v>
      </c>
      <c r="S28" s="3"/>
      <c r="T28" s="2">
        <v>44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 t="s">
        <v>184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70</v>
      </c>
      <c r="S30" s="3"/>
      <c r="T30" s="2">
        <v>43</v>
      </c>
      <c r="U30" s="4"/>
    </row>
    <row r="31" spans="1:21" ht="15.75">
      <c r="A31" s="12" t="s">
        <v>96</v>
      </c>
      <c r="B31" s="13" t="s">
        <v>11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73</v>
      </c>
      <c r="S31" s="3"/>
      <c r="T31" s="2">
        <v>56</v>
      </c>
      <c r="U31" s="4"/>
    </row>
    <row r="32" spans="1:21" ht="15.75">
      <c r="A32" s="12" t="s">
        <v>96</v>
      </c>
      <c r="B32" s="13" t="s">
        <v>117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64</v>
      </c>
      <c r="S32" s="3"/>
      <c r="T32" s="2">
        <v>54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7</v>
      </c>
      <c r="B34" s="13" t="s">
        <v>222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73</v>
      </c>
      <c r="S34" s="3"/>
      <c r="T34" s="2">
        <v>51</v>
      </c>
      <c r="U34" s="4"/>
    </row>
    <row r="35" spans="1:21" ht="15.75">
      <c r="A35" s="12" t="s">
        <v>7</v>
      </c>
      <c r="B35" s="13" t="s">
        <v>99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54</v>
      </c>
      <c r="S35" s="3"/>
      <c r="T35" s="2">
        <v>49</v>
      </c>
      <c r="U35" s="4"/>
    </row>
    <row r="36" spans="1:21" ht="15.75">
      <c r="A36" s="12" t="s">
        <v>7</v>
      </c>
      <c r="B36" s="13" t="s">
        <v>11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61</v>
      </c>
      <c r="S36" s="3"/>
      <c r="T36" s="2">
        <v>52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164</v>
      </c>
      <c r="B38" s="13" t="s">
        <v>406</v>
      </c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>
        <v>0</v>
      </c>
      <c r="O38" s="3"/>
      <c r="P38" s="2">
        <v>1</v>
      </c>
      <c r="Q38" s="3"/>
      <c r="R38" s="2">
        <v>64</v>
      </c>
      <c r="S38" s="3"/>
      <c r="T38" s="2">
        <v>66</v>
      </c>
      <c r="U38" s="4"/>
    </row>
    <row r="39" spans="1:21" ht="15.75">
      <c r="A39" s="12" t="s">
        <v>164</v>
      </c>
      <c r="B39" s="13" t="s">
        <v>407</v>
      </c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>
        <v>1</v>
      </c>
      <c r="O39" s="3"/>
      <c r="P39" s="2">
        <v>0</v>
      </c>
      <c r="Q39" s="3"/>
      <c r="R39" s="2">
        <v>72</v>
      </c>
      <c r="S39" s="3"/>
      <c r="T39" s="2">
        <v>67</v>
      </c>
      <c r="U39" s="4"/>
    </row>
    <row r="40" spans="1:21" ht="15.75">
      <c r="A40" s="12" t="s">
        <v>164</v>
      </c>
      <c r="B40" s="13" t="s">
        <v>408</v>
      </c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>
        <v>1</v>
      </c>
      <c r="O40" s="3"/>
      <c r="P40" s="2">
        <v>0</v>
      </c>
      <c r="Q40" s="3"/>
      <c r="R40" s="2">
        <v>70</v>
      </c>
      <c r="S40" s="3"/>
      <c r="T40" s="2">
        <v>66</v>
      </c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29</v>
      </c>
      <c r="B42" s="2" t="s">
        <v>98</v>
      </c>
      <c r="C42" s="2"/>
      <c r="D42" s="2">
        <f>SUM(D4:D40)</f>
        <v>8</v>
      </c>
      <c r="E42" s="3"/>
      <c r="F42" s="2">
        <f>SUM(F4:F40)</f>
        <v>0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27</v>
      </c>
      <c r="O42" s="3"/>
      <c r="P42" s="2">
        <f>SUM(P4:P40)</f>
        <v>1</v>
      </c>
      <c r="Q42" s="3"/>
      <c r="R42" s="43">
        <f>SUM(R4:R40)/(N42+P42)</f>
        <v>70.5</v>
      </c>
      <c r="S42" s="3"/>
      <c r="T42" s="43">
        <f>SUM(T4:T40)/(N42+P42)</f>
        <v>52.642857142857146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5">
      <selection activeCell="J37" sqref="J37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33" t="s">
        <v>225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/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/>
      <c r="I3" s="2"/>
      <c r="J3" s="2"/>
      <c r="K3" s="2"/>
      <c r="L3" s="2"/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3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207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60</v>
      </c>
      <c r="S5" s="3"/>
      <c r="T5" s="2">
        <v>54</v>
      </c>
      <c r="U5" s="4"/>
    </row>
    <row r="6" spans="1:21" ht="15.75">
      <c r="A6" s="12" t="s">
        <v>35</v>
      </c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>
        <v>3</v>
      </c>
      <c r="B7" s="13" t="s">
        <v>47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56</v>
      </c>
      <c r="S7" s="3"/>
      <c r="T7" s="2">
        <v>49</v>
      </c>
      <c r="U7" s="4"/>
    </row>
    <row r="8" spans="1:21" ht="15.75">
      <c r="A8" s="12">
        <v>10</v>
      </c>
      <c r="B8" s="13" t="s">
        <v>236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57</v>
      </c>
      <c r="S8" s="3" t="s">
        <v>55</v>
      </c>
      <c r="T8" s="2">
        <v>58</v>
      </c>
      <c r="U8" s="4"/>
    </row>
    <row r="9" spans="1:21" ht="15.75">
      <c r="A9" s="12">
        <v>11</v>
      </c>
      <c r="B9" s="13" t="s">
        <v>63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55</v>
      </c>
      <c r="S9" s="3"/>
      <c r="T9" s="2">
        <v>34</v>
      </c>
      <c r="U9" s="4"/>
    </row>
    <row r="10" spans="1:21" ht="15.75">
      <c r="A10" s="12">
        <v>16</v>
      </c>
      <c r="B10" s="13" t="s">
        <v>234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62</v>
      </c>
      <c r="S10" s="3"/>
      <c r="T10" s="2">
        <v>46</v>
      </c>
      <c r="U10" s="4"/>
    </row>
    <row r="11" spans="1:21" ht="15.75">
      <c r="A11" s="12">
        <v>21</v>
      </c>
      <c r="B11" s="13" t="s">
        <v>64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62</v>
      </c>
      <c r="S11" s="3"/>
      <c r="T11" s="2">
        <v>54</v>
      </c>
      <c r="U11" s="4"/>
    </row>
    <row r="12" spans="1:21" ht="15.75">
      <c r="A12" s="12">
        <v>28</v>
      </c>
      <c r="B12" s="13" t="s">
        <v>4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3</v>
      </c>
      <c r="B15" s="13" t="s">
        <v>112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76</v>
      </c>
      <c r="S15" s="3"/>
      <c r="T15" s="2">
        <v>38</v>
      </c>
      <c r="U15" s="4"/>
    </row>
    <row r="16" spans="1:21" ht="15.75">
      <c r="A16" s="12">
        <v>7</v>
      </c>
      <c r="B16" s="13" t="s">
        <v>228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78</v>
      </c>
      <c r="S16" s="3"/>
      <c r="T16" s="2">
        <v>40</v>
      </c>
      <c r="U16" s="4"/>
    </row>
    <row r="17" spans="1:21" ht="15.75">
      <c r="A17" s="12">
        <v>11</v>
      </c>
      <c r="B17" s="13" t="s">
        <v>221</v>
      </c>
      <c r="C17" s="2"/>
      <c r="D17" s="2">
        <v>1</v>
      </c>
      <c r="E17" s="3"/>
      <c r="F17" s="2">
        <v>0</v>
      </c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75</v>
      </c>
      <c r="S17" s="3"/>
      <c r="T17" s="2">
        <v>57</v>
      </c>
      <c r="U17" s="4"/>
    </row>
    <row r="18" spans="1:21" ht="15.75">
      <c r="A18" s="12">
        <v>13</v>
      </c>
      <c r="B18" s="13" t="s">
        <v>184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61</v>
      </c>
      <c r="S18" s="3"/>
      <c r="T18" s="2">
        <v>24</v>
      </c>
      <c r="U18" s="4"/>
    </row>
    <row r="19" spans="1:21" ht="15.75">
      <c r="A19" s="12">
        <v>17</v>
      </c>
      <c r="B19" s="13" t="s">
        <v>227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61</v>
      </c>
      <c r="S19" s="3"/>
      <c r="T19" s="2">
        <v>70</v>
      </c>
      <c r="U19" s="4"/>
    </row>
    <row r="20" spans="1:21" ht="15.75">
      <c r="A20" s="12">
        <v>20</v>
      </c>
      <c r="B20" s="13" t="s">
        <v>163</v>
      </c>
      <c r="C20" s="2"/>
      <c r="D20" s="2">
        <v>0</v>
      </c>
      <c r="E20" s="3"/>
      <c r="F20" s="2">
        <v>1</v>
      </c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51</v>
      </c>
      <c r="S20" s="3"/>
      <c r="T20" s="2">
        <v>52</v>
      </c>
      <c r="U20" s="4"/>
    </row>
    <row r="21" spans="1:21" ht="15.75">
      <c r="A21" s="12">
        <v>22</v>
      </c>
      <c r="B21" s="13" t="s">
        <v>247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70</v>
      </c>
      <c r="S21" s="3"/>
      <c r="T21" s="2">
        <v>61</v>
      </c>
      <c r="U21" s="4"/>
    </row>
    <row r="22" spans="1:21" ht="15.75">
      <c r="A22" s="12">
        <v>25</v>
      </c>
      <c r="B22" s="13" t="s">
        <v>104</v>
      </c>
      <c r="C22" s="2"/>
      <c r="D22" s="2">
        <v>1</v>
      </c>
      <c r="E22" s="3"/>
      <c r="F22" s="2">
        <v>0</v>
      </c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68</v>
      </c>
      <c r="S22" s="3"/>
      <c r="T22" s="2">
        <v>46</v>
      </c>
      <c r="U22" s="4"/>
    </row>
    <row r="23" spans="1:21" ht="15.75">
      <c r="A23" s="12">
        <v>28</v>
      </c>
      <c r="B23" s="13" t="s">
        <v>18</v>
      </c>
      <c r="C23" s="2"/>
      <c r="D23" s="2">
        <v>0</v>
      </c>
      <c r="E23" s="3"/>
      <c r="F23" s="2">
        <v>1</v>
      </c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63</v>
      </c>
      <c r="S23" s="3"/>
      <c r="T23" s="2">
        <v>68</v>
      </c>
      <c r="U23" s="4"/>
    </row>
    <row r="24" spans="1:21" ht="15.75">
      <c r="A24" s="12">
        <v>31</v>
      </c>
      <c r="B24" s="13" t="s">
        <v>258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72</v>
      </c>
      <c r="S24" s="3"/>
      <c r="T24" s="2">
        <v>61</v>
      </c>
      <c r="U24" s="4"/>
    </row>
    <row r="25" spans="1:21" ht="15.75">
      <c r="A25" s="12"/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 t="s">
        <v>95</v>
      </c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>
        <v>3</v>
      </c>
      <c r="B27" s="13" t="s">
        <v>41</v>
      </c>
      <c r="C27" s="2"/>
      <c r="D27" s="2">
        <v>1</v>
      </c>
      <c r="E27" s="3"/>
      <c r="F27" s="2">
        <v>0</v>
      </c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61</v>
      </c>
      <c r="S27" s="3"/>
      <c r="T27" s="2">
        <v>43</v>
      </c>
      <c r="U27" s="4"/>
    </row>
    <row r="28" spans="1:21" ht="15.75">
      <c r="A28" s="12">
        <v>5</v>
      </c>
      <c r="B28" s="13" t="s">
        <v>289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69</v>
      </c>
      <c r="S28" s="3"/>
      <c r="T28" s="2">
        <v>43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 t="s">
        <v>10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62</v>
      </c>
      <c r="S30" s="3"/>
      <c r="T30" s="2">
        <v>48</v>
      </c>
      <c r="U30" s="4"/>
    </row>
    <row r="31" spans="1:21" ht="15.75">
      <c r="A31" s="12" t="s">
        <v>96</v>
      </c>
      <c r="B31" s="13" t="s">
        <v>12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56</v>
      </c>
      <c r="S31" s="3"/>
      <c r="T31" s="2">
        <v>73</v>
      </c>
      <c r="U31" s="4"/>
    </row>
    <row r="32" spans="1:21" ht="15.75">
      <c r="A32" s="12" t="s">
        <v>96</v>
      </c>
      <c r="B32" s="13" t="s">
        <v>31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62</v>
      </c>
      <c r="S32" s="3"/>
      <c r="T32" s="2">
        <v>52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7</v>
      </c>
      <c r="B34" s="13" t="s">
        <v>44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71</v>
      </c>
      <c r="S34" s="3"/>
      <c r="T34" s="2">
        <v>57</v>
      </c>
      <c r="U34" s="4"/>
    </row>
    <row r="35" spans="1:21" ht="15.75">
      <c r="A35" s="12" t="s">
        <v>7</v>
      </c>
      <c r="B35" s="13" t="s">
        <v>154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58</v>
      </c>
      <c r="S35" s="3"/>
      <c r="T35" s="2">
        <v>50</v>
      </c>
      <c r="U35" s="4"/>
    </row>
    <row r="36" spans="1:21" ht="15.75">
      <c r="A36" s="12" t="s">
        <v>7</v>
      </c>
      <c r="B36" s="13" t="s">
        <v>12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52</v>
      </c>
      <c r="S36" s="3"/>
      <c r="T36" s="2">
        <v>61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164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29</v>
      </c>
      <c r="B42" s="2" t="s">
        <v>225</v>
      </c>
      <c r="C42" s="2"/>
      <c r="D42" s="2">
        <f>SUM(D4:D40)</f>
        <v>5</v>
      </c>
      <c r="E42" s="3"/>
      <c r="F42" s="2">
        <f>SUM(F4:F40)</f>
        <v>4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18</v>
      </c>
      <c r="O42" s="3"/>
      <c r="P42" s="2">
        <f>SUM(P4:P40)</f>
        <v>6</v>
      </c>
      <c r="Q42" s="3"/>
      <c r="R42" s="43">
        <f>SUM(R4:R40)/(N42+P42)</f>
        <v>63.25</v>
      </c>
      <c r="S42" s="3"/>
      <c r="T42" s="43">
        <f>SUM(T4:T40)/(N42+P42)</f>
        <v>51.625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Q34" sqref="Q34"/>
    </sheetView>
  </sheetViews>
  <sheetFormatPr defaultColWidth="11.00390625" defaultRowHeight="12.75"/>
  <cols>
    <col min="2" max="2" width="29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58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/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/>
      <c r="I3" s="2"/>
      <c r="J3" s="2"/>
      <c r="K3" s="2"/>
      <c r="L3" s="2"/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35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4</v>
      </c>
      <c r="B5" s="13" t="s">
        <v>64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49</v>
      </c>
      <c r="S5" s="3"/>
      <c r="T5" s="2">
        <v>46</v>
      </c>
      <c r="U5" s="4"/>
    </row>
    <row r="6" spans="1:21" ht="15.75">
      <c r="A6" s="12">
        <v>7</v>
      </c>
      <c r="B6" s="13" t="s">
        <v>104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69</v>
      </c>
      <c r="S6" s="3"/>
      <c r="T6" s="2">
        <v>59</v>
      </c>
      <c r="U6" s="4"/>
    </row>
    <row r="7" spans="1:21" ht="15.75">
      <c r="A7" s="12">
        <v>11</v>
      </c>
      <c r="B7" s="13" t="s">
        <v>100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49</v>
      </c>
      <c r="S7" s="3"/>
      <c r="T7" s="2">
        <v>68</v>
      </c>
      <c r="U7" s="4"/>
    </row>
    <row r="8" spans="1:21" ht="15.75">
      <c r="A8" s="12">
        <v>16</v>
      </c>
      <c r="B8" s="13" t="s">
        <v>182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59</v>
      </c>
      <c r="S8" s="3"/>
      <c r="T8" s="2">
        <v>32</v>
      </c>
      <c r="U8" s="4"/>
    </row>
    <row r="9" spans="1:21" ht="15.75">
      <c r="A9" s="12">
        <v>21</v>
      </c>
      <c r="B9" s="13" t="s">
        <v>144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71</v>
      </c>
      <c r="S9" s="3"/>
      <c r="T9" s="2">
        <v>66</v>
      </c>
      <c r="U9" s="4"/>
    </row>
    <row r="10" spans="1:21" ht="15.75">
      <c r="A10" s="12">
        <v>28</v>
      </c>
      <c r="B10" s="13" t="s">
        <v>20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67</v>
      </c>
      <c r="S10" s="3"/>
      <c r="T10" s="2">
        <v>55</v>
      </c>
      <c r="U10" s="4"/>
    </row>
    <row r="11" spans="1:21" ht="15.75">
      <c r="A11" s="12">
        <v>29</v>
      </c>
      <c r="B11" s="13" t="s">
        <v>21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68</v>
      </c>
      <c r="S11" s="3"/>
      <c r="T11" s="2">
        <v>63</v>
      </c>
      <c r="U11" s="4"/>
    </row>
    <row r="12" spans="1:21" ht="15.75">
      <c r="A12" s="12">
        <v>30</v>
      </c>
      <c r="B12" s="13" t="s">
        <v>22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53</v>
      </c>
      <c r="S12" s="3"/>
      <c r="T12" s="2">
        <v>63</v>
      </c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3</v>
      </c>
      <c r="B15" s="13" t="s">
        <v>207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67</v>
      </c>
      <c r="S15" s="3"/>
      <c r="T15" s="2">
        <v>54</v>
      </c>
      <c r="U15" s="4"/>
    </row>
    <row r="16" spans="1:21" ht="15.75">
      <c r="A16" s="12">
        <v>11</v>
      </c>
      <c r="B16" s="13" t="s">
        <v>46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57</v>
      </c>
      <c r="S16" s="3"/>
      <c r="T16" s="2">
        <v>66</v>
      </c>
      <c r="U16" s="4"/>
    </row>
    <row r="17" spans="1:21" ht="15.75">
      <c r="A17" s="12">
        <v>13</v>
      </c>
      <c r="B17" s="13" t="s">
        <v>31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58</v>
      </c>
      <c r="S17" s="3"/>
      <c r="T17" s="2">
        <v>50</v>
      </c>
      <c r="U17" s="4"/>
    </row>
    <row r="18" spans="1:21" ht="15.75">
      <c r="A18" s="12">
        <v>15</v>
      </c>
      <c r="B18" s="13" t="s">
        <v>236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44</v>
      </c>
      <c r="S18" s="3"/>
      <c r="T18" s="2">
        <v>40</v>
      </c>
      <c r="U18" s="4"/>
    </row>
    <row r="19" spans="1:21" ht="15.75">
      <c r="A19" s="12">
        <v>17</v>
      </c>
      <c r="B19" s="13" t="s">
        <v>8</v>
      </c>
      <c r="C19" s="2"/>
      <c r="D19" s="2">
        <v>1</v>
      </c>
      <c r="E19" s="3"/>
      <c r="F19" s="2">
        <v>0</v>
      </c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52</v>
      </c>
      <c r="S19" s="3"/>
      <c r="T19" s="2">
        <v>36</v>
      </c>
      <c r="U19" s="4"/>
    </row>
    <row r="20" spans="1:21" ht="15.75">
      <c r="A20" s="12">
        <v>20</v>
      </c>
      <c r="B20" s="13" t="s">
        <v>226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61</v>
      </c>
      <c r="S20" s="3"/>
      <c r="T20" s="2">
        <v>69</v>
      </c>
      <c r="U20" s="4"/>
    </row>
    <row r="21" spans="1:21" ht="15.75">
      <c r="A21" s="12">
        <v>24</v>
      </c>
      <c r="B21" s="13" t="s">
        <v>112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61</v>
      </c>
      <c r="S21" s="3" t="s">
        <v>55</v>
      </c>
      <c r="T21" s="2">
        <v>52</v>
      </c>
      <c r="U21" s="4"/>
    </row>
    <row r="22" spans="1:21" ht="15.75">
      <c r="A22" s="12">
        <v>25</v>
      </c>
      <c r="B22" s="13" t="s">
        <v>181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50</v>
      </c>
      <c r="S22" s="3"/>
      <c r="T22" s="2">
        <v>34</v>
      </c>
      <c r="U22" s="4"/>
    </row>
    <row r="23" spans="1:21" ht="15.75">
      <c r="A23" s="12">
        <v>29</v>
      </c>
      <c r="B23" s="13" t="s">
        <v>17</v>
      </c>
      <c r="C23" s="2"/>
      <c r="D23" s="2">
        <v>0</v>
      </c>
      <c r="E23" s="3"/>
      <c r="F23" s="2">
        <v>1</v>
      </c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38</v>
      </c>
      <c r="S23" s="3"/>
      <c r="T23" s="2">
        <v>51</v>
      </c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95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1</v>
      </c>
      <c r="B26" s="13" t="s">
        <v>5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55</v>
      </c>
      <c r="S26" s="3"/>
      <c r="T26" s="2">
        <v>43</v>
      </c>
      <c r="U26" s="4"/>
    </row>
    <row r="27" spans="1:21" ht="15.75">
      <c r="A27" s="12">
        <v>3</v>
      </c>
      <c r="B27" s="13" t="s">
        <v>233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43</v>
      </c>
      <c r="S27" s="3"/>
      <c r="T27" s="2">
        <v>61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96</v>
      </c>
      <c r="B29" s="13" t="s">
        <v>11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48</v>
      </c>
      <c r="S29" s="3"/>
      <c r="T29" s="2">
        <v>62</v>
      </c>
      <c r="U29" s="4"/>
    </row>
    <row r="30" spans="1:21" ht="15.75">
      <c r="A30" s="12" t="s">
        <v>96</v>
      </c>
      <c r="B30" s="13" t="s">
        <v>184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56</v>
      </c>
      <c r="S30" s="3"/>
      <c r="T30" s="2">
        <v>47</v>
      </c>
      <c r="U30" s="4"/>
    </row>
    <row r="31" spans="1:21" ht="15.75">
      <c r="A31" s="12" t="s">
        <v>96</v>
      </c>
      <c r="B31" s="13" t="s">
        <v>99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55</v>
      </c>
      <c r="S31" s="3"/>
      <c r="T31" s="2">
        <v>60</v>
      </c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7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7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164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164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/>
      <c r="B40" s="2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29</v>
      </c>
      <c r="B41" s="2" t="s">
        <v>50</v>
      </c>
      <c r="C41" s="2"/>
      <c r="D41" s="2">
        <f>SUM(D4:D39)</f>
        <v>5</v>
      </c>
      <c r="E41" s="3"/>
      <c r="F41" s="2">
        <f>SUM(F4:F39)</f>
        <v>4</v>
      </c>
      <c r="G41" s="3"/>
      <c r="H41" s="2">
        <f>SUM(H4:H39)</f>
        <v>0</v>
      </c>
      <c r="I41" s="3"/>
      <c r="J41" s="2">
        <f>SUM(J4:J39)</f>
        <v>0</v>
      </c>
      <c r="K41" s="2"/>
      <c r="L41" s="2">
        <f>SUM(L4:L39)</f>
        <v>0</v>
      </c>
      <c r="M41" s="3"/>
      <c r="N41" s="2">
        <f>SUM(N4:N39)</f>
        <v>14</v>
      </c>
      <c r="O41" s="3"/>
      <c r="P41" s="2">
        <f>SUM(P4:P39)</f>
        <v>8</v>
      </c>
      <c r="Q41" s="3"/>
      <c r="R41" s="43">
        <f>SUM(R4:R39)/(N41+P41)</f>
        <v>55.90909090909091</v>
      </c>
      <c r="S41" s="3"/>
      <c r="T41" s="43">
        <f>SUM(T4:T39)/(N41+P41)</f>
        <v>53.5</v>
      </c>
      <c r="U41" s="4"/>
    </row>
    <row r="42" spans="1:21" ht="16.5" thickBot="1">
      <c r="A42" s="5"/>
      <c r="B42" s="6"/>
      <c r="C42" s="6"/>
      <c r="D42" s="6"/>
      <c r="E42" s="7"/>
      <c r="F42" s="6"/>
      <c r="G42" s="7"/>
      <c r="H42" s="6"/>
      <c r="I42" s="7"/>
      <c r="J42" s="6"/>
      <c r="K42" s="6"/>
      <c r="L42" s="6"/>
      <c r="M42" s="7"/>
      <c r="N42" s="6"/>
      <c r="O42" s="7"/>
      <c r="P42" s="6"/>
      <c r="Q42" s="7"/>
      <c r="R42" s="6"/>
      <c r="S42" s="7"/>
      <c r="T42" s="6"/>
      <c r="U42" s="8"/>
    </row>
    <row r="43" spans="1:21" ht="15.75">
      <c r="A43" s="9"/>
      <c r="B43" s="10"/>
      <c r="C43" s="10"/>
      <c r="D43" s="10"/>
      <c r="E43" s="9"/>
      <c r="F43" s="10"/>
      <c r="G43" s="9"/>
      <c r="H43" s="10"/>
      <c r="I43" s="9"/>
      <c r="J43" s="10"/>
      <c r="K43" s="10"/>
      <c r="L43" s="10"/>
      <c r="M43" s="9"/>
      <c r="N43" s="10"/>
      <c r="O43" s="9"/>
      <c r="P43" s="10"/>
      <c r="Q43" s="9"/>
      <c r="R43" s="10"/>
      <c r="S43" s="9"/>
      <c r="T43" s="10"/>
      <c r="U43" s="9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</sheetData>
  <sheetProtection/>
  <mergeCells count="1">
    <mergeCell ref="A1:U1"/>
  </mergeCells>
  <printOptions gridLines="1" horizontalCentered="1" verticalCentered="1"/>
  <pageMargins left="1" right="0" top="0" bottom="0" header="0.5" footer="0.5"/>
  <pageSetup fitToHeight="1" fitToWidth="1" orientation="portrait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workbookViewId="0" topLeftCell="A1">
      <selection activeCell="Q26" sqref="Q26"/>
    </sheetView>
  </sheetViews>
  <sheetFormatPr defaultColWidth="11.00390625" defaultRowHeight="12.75"/>
  <cols>
    <col min="1" max="1" width="2.75390625" style="0" customWidth="1"/>
    <col min="2" max="2" width="39.125" style="23" customWidth="1"/>
    <col min="3" max="3" width="7.25390625" style="11" customWidth="1"/>
    <col min="4" max="4" width="2.75390625" style="11" customWidth="1"/>
    <col min="5" max="5" width="7.00390625" style="11" customWidth="1"/>
    <col min="6" max="6" width="2.75390625" style="11" customWidth="1"/>
    <col min="7" max="7" width="8.375" style="11" customWidth="1"/>
    <col min="8" max="8" width="2.75390625" style="11" customWidth="1"/>
    <col min="9" max="9" width="7.25390625" style="11" customWidth="1"/>
    <col min="10" max="10" width="2.75390625" style="11" customWidth="1"/>
    <col min="11" max="11" width="7.125" style="11" customWidth="1"/>
    <col min="12" max="12" width="2.75390625" style="11" customWidth="1"/>
    <col min="13" max="13" width="10.125" style="18" customWidth="1"/>
    <col min="14" max="14" width="2.75390625" style="11" customWidth="1"/>
    <col min="15" max="15" width="10.125" style="18" customWidth="1"/>
    <col min="16" max="16" width="3.875" style="0" customWidth="1"/>
  </cols>
  <sheetData>
    <row r="1" spans="1:21" ht="31.5" thickBot="1" thickTop="1">
      <c r="A1" s="161" t="s">
        <v>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U1" s="16"/>
    </row>
    <row r="2" spans="1:21" ht="30">
      <c r="A2" s="1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136</v>
      </c>
      <c r="N2" s="20"/>
      <c r="O2" s="36" t="s">
        <v>136</v>
      </c>
      <c r="P2" s="21"/>
      <c r="T2" s="16"/>
      <c r="U2" s="16" t="s">
        <v>180</v>
      </c>
    </row>
    <row r="3" spans="1:20" ht="22.5">
      <c r="A3" s="22"/>
      <c r="B3" s="37"/>
      <c r="C3" s="38"/>
      <c r="D3" s="38" t="s">
        <v>231</v>
      </c>
      <c r="E3" s="38"/>
      <c r="F3" s="38"/>
      <c r="G3" s="38"/>
      <c r="H3" s="38"/>
      <c r="I3" s="38"/>
      <c r="J3" s="38" t="s">
        <v>193</v>
      </c>
      <c r="K3" s="38"/>
      <c r="L3" s="38"/>
      <c r="M3" s="36" t="s">
        <v>131</v>
      </c>
      <c r="N3" s="38"/>
      <c r="O3" s="36" t="s">
        <v>131</v>
      </c>
      <c r="P3" s="24"/>
      <c r="T3" s="16"/>
    </row>
    <row r="4" spans="1:20" ht="22.5">
      <c r="A4" s="22"/>
      <c r="B4" s="37"/>
      <c r="C4" s="38" t="s">
        <v>201</v>
      </c>
      <c r="D4" s="38"/>
      <c r="E4" s="38" t="s">
        <v>200</v>
      </c>
      <c r="F4" s="38"/>
      <c r="G4" s="38" t="s">
        <v>153</v>
      </c>
      <c r="H4" s="38"/>
      <c r="I4" s="38" t="s">
        <v>201</v>
      </c>
      <c r="J4" s="38"/>
      <c r="K4" s="38" t="s">
        <v>200</v>
      </c>
      <c r="L4" s="38"/>
      <c r="M4" s="36" t="s">
        <v>132</v>
      </c>
      <c r="N4" s="38"/>
      <c r="O4" s="36" t="s">
        <v>133</v>
      </c>
      <c r="P4" s="24"/>
      <c r="R4" s="16" t="s">
        <v>198</v>
      </c>
      <c r="T4" s="16" t="s">
        <v>196</v>
      </c>
    </row>
    <row r="5" spans="1:21" ht="30" customHeight="1">
      <c r="A5" s="25"/>
      <c r="B5" s="39" t="str">
        <f>(OakGrove!B42)</f>
        <v>Oak Grove Grovers</v>
      </c>
      <c r="C5" s="40">
        <f>(OakGrove!D42)</f>
        <v>8</v>
      </c>
      <c r="D5" s="39"/>
      <c r="E5" s="40">
        <f>(OakGrove!F42)</f>
        <v>0</v>
      </c>
      <c r="F5" s="39"/>
      <c r="G5" s="44">
        <f aca="true" t="shared" si="0" ref="G5:G14">SUM(C5)/(C5+E5)</f>
        <v>1</v>
      </c>
      <c r="H5" s="39"/>
      <c r="I5" s="40">
        <f>(OakGrove!N42)</f>
        <v>27</v>
      </c>
      <c r="J5" s="39"/>
      <c r="K5" s="40">
        <f>(OakGrove!P42)</f>
        <v>1</v>
      </c>
      <c r="L5" s="39"/>
      <c r="M5" s="41">
        <f>(OakGrove!R42)</f>
        <v>70.5</v>
      </c>
      <c r="N5" s="39"/>
      <c r="O5" s="41">
        <f>(OakGrove!T42)</f>
        <v>52.642857142857146</v>
      </c>
      <c r="P5" s="15"/>
      <c r="R5" s="45">
        <f aca="true" t="shared" si="1" ref="R5:R14">SUM(C5)/(C5+E5)</f>
        <v>1</v>
      </c>
      <c r="T5" s="46">
        <f aca="true" t="shared" si="2" ref="T5:T14">SUM(I5)/(I5+K5)</f>
        <v>0.9642857142857143</v>
      </c>
      <c r="U5">
        <v>1</v>
      </c>
    </row>
    <row r="6" spans="1:21" ht="30" customHeight="1">
      <c r="A6" s="25"/>
      <c r="B6" s="39" t="str">
        <f>(NorthSargent!B43)</f>
        <v>North Sargent Bobcats</v>
      </c>
      <c r="C6" s="40">
        <f>(NorthSargent!D43)</f>
        <v>7</v>
      </c>
      <c r="D6" s="39"/>
      <c r="E6" s="40">
        <f>(NorthSargent!F43)</f>
        <v>2</v>
      </c>
      <c r="F6" s="39"/>
      <c r="G6" s="44">
        <f t="shared" si="0"/>
        <v>0.7777777777777778</v>
      </c>
      <c r="H6" s="39"/>
      <c r="I6" s="40">
        <f>(NorthSargent!N43)</f>
        <v>18</v>
      </c>
      <c r="J6" s="39"/>
      <c r="K6" s="40">
        <f>(NorthSargent!P43)</f>
        <v>4</v>
      </c>
      <c r="L6" s="39"/>
      <c r="M6" s="41">
        <f>(NorthSargent!R43)</f>
        <v>65.95454545454545</v>
      </c>
      <c r="N6" s="39"/>
      <c r="O6" s="41">
        <f>(NorthSargent!T43)</f>
        <v>53.86363636363637</v>
      </c>
      <c r="P6" s="15"/>
      <c r="R6" s="45">
        <f t="shared" si="1"/>
        <v>0.7777777777777778</v>
      </c>
      <c r="T6" s="46">
        <f t="shared" si="2"/>
        <v>0.8181818181818182</v>
      </c>
      <c r="U6">
        <v>2</v>
      </c>
    </row>
    <row r="7" spans="1:21" ht="30" customHeight="1">
      <c r="A7" s="22"/>
      <c r="B7" s="39" t="str">
        <f>(Kindred!B42)</f>
        <v>Kindred Vikings</v>
      </c>
      <c r="C7" s="40">
        <f>(Kindred!D42)</f>
        <v>5</v>
      </c>
      <c r="D7" s="39"/>
      <c r="E7" s="40">
        <f>(Kindred!F42)</f>
        <v>4</v>
      </c>
      <c r="F7" s="39"/>
      <c r="G7" s="44">
        <f t="shared" si="0"/>
        <v>0.5555555555555556</v>
      </c>
      <c r="H7" s="39"/>
      <c r="I7" s="40">
        <f>(Kindred!N42)</f>
        <v>18</v>
      </c>
      <c r="J7" s="39"/>
      <c r="K7" s="40">
        <f>(Kindred!P42)</f>
        <v>6</v>
      </c>
      <c r="L7" s="39"/>
      <c r="M7" s="41">
        <f>(Kindred!R42)</f>
        <v>63.25</v>
      </c>
      <c r="N7" s="39"/>
      <c r="O7" s="41">
        <f>(Kindred!T42)</f>
        <v>51.625</v>
      </c>
      <c r="P7" s="15"/>
      <c r="R7" s="45">
        <f t="shared" si="1"/>
        <v>0.5555555555555556</v>
      </c>
      <c r="T7" s="46">
        <f t="shared" si="2"/>
        <v>0.75</v>
      </c>
      <c r="U7">
        <v>3</v>
      </c>
    </row>
    <row r="8" spans="1:21" ht="30" customHeight="1">
      <c r="A8" s="22"/>
      <c r="B8" s="39" t="str">
        <f>(Richland!B41)</f>
        <v>Richland Colts</v>
      </c>
      <c r="C8" s="40">
        <f>(Richland!D41)</f>
        <v>5</v>
      </c>
      <c r="D8" s="39"/>
      <c r="E8" s="40">
        <f>(Richland!F41)</f>
        <v>4</v>
      </c>
      <c r="F8" s="39"/>
      <c r="G8" s="44">
        <f t="shared" si="0"/>
        <v>0.5555555555555556</v>
      </c>
      <c r="H8" s="39"/>
      <c r="I8" s="40">
        <f>(Richland!N41)</f>
        <v>14</v>
      </c>
      <c r="J8" s="39"/>
      <c r="K8" s="40">
        <f>(Richland!P41)</f>
        <v>8</v>
      </c>
      <c r="L8" s="39"/>
      <c r="M8" s="41">
        <f>(Richland!R41)</f>
        <v>55.90909090909091</v>
      </c>
      <c r="N8" s="39"/>
      <c r="O8" s="41">
        <f>(Richland!T41)</f>
        <v>53.5</v>
      </c>
      <c r="P8" s="26"/>
      <c r="R8" s="45">
        <f t="shared" si="1"/>
        <v>0.5555555555555556</v>
      </c>
      <c r="T8" s="46">
        <f t="shared" si="2"/>
        <v>0.6363636363636364</v>
      </c>
      <c r="U8">
        <v>4</v>
      </c>
    </row>
    <row r="9" spans="1:21" ht="30" customHeight="1">
      <c r="A9" s="22"/>
      <c r="B9" s="39" t="str">
        <f>('Lidg-Wynd'!B43)</f>
        <v>Lidg/Wynd Warbirds</v>
      </c>
      <c r="C9" s="40">
        <f>('Lidg-Wynd'!D43)</f>
        <v>5</v>
      </c>
      <c r="D9" s="39"/>
      <c r="E9" s="40">
        <f>('Lidg-Wynd'!F43)</f>
        <v>4</v>
      </c>
      <c r="F9" s="39"/>
      <c r="G9" s="44">
        <f t="shared" si="0"/>
        <v>0.5555555555555556</v>
      </c>
      <c r="H9" s="39"/>
      <c r="I9" s="40">
        <f>('Lidg-Wynd'!N43)</f>
        <v>15</v>
      </c>
      <c r="J9" s="39"/>
      <c r="K9" s="40">
        <f>('Lidg-Wynd'!P43)</f>
        <v>10</v>
      </c>
      <c r="L9" s="39"/>
      <c r="M9" s="41">
        <f>('Lidg-Wynd'!R43)</f>
        <v>55.12</v>
      </c>
      <c r="N9" s="39"/>
      <c r="O9" s="41">
        <f>('Lidg-Wynd'!T43)</f>
        <v>53.08</v>
      </c>
      <c r="P9" s="15"/>
      <c r="R9" s="45">
        <f t="shared" si="1"/>
        <v>0.5555555555555556</v>
      </c>
      <c r="T9" s="46">
        <f t="shared" si="2"/>
        <v>0.6</v>
      </c>
      <c r="U9">
        <v>5</v>
      </c>
    </row>
    <row r="10" spans="1:21" ht="30" customHeight="1">
      <c r="A10" s="22"/>
      <c r="B10" s="39" t="str">
        <f>(Milnor!B43)</f>
        <v>Milnor Bison</v>
      </c>
      <c r="C10" s="40">
        <f>(Milnor!D43)</f>
        <v>5</v>
      </c>
      <c r="D10" s="39"/>
      <c r="E10" s="40">
        <f>(Milnor!F43)</f>
        <v>4</v>
      </c>
      <c r="F10" s="39"/>
      <c r="G10" s="44">
        <f t="shared" si="0"/>
        <v>0.5555555555555556</v>
      </c>
      <c r="H10" s="39"/>
      <c r="I10" s="40">
        <f>(Milnor!N43)</f>
        <v>13</v>
      </c>
      <c r="J10" s="39"/>
      <c r="K10" s="40">
        <f>(Milnor!P43)</f>
        <v>10</v>
      </c>
      <c r="L10" s="39"/>
      <c r="M10" s="41">
        <f>(Milnor!R43)</f>
        <v>57.130434782608695</v>
      </c>
      <c r="N10" s="39"/>
      <c r="O10" s="41">
        <f>(Milnor!T43)</f>
        <v>53.52173913043478</v>
      </c>
      <c r="P10" s="15"/>
      <c r="R10" s="45">
        <f t="shared" si="1"/>
        <v>0.5555555555555556</v>
      </c>
      <c r="T10" s="46">
        <f t="shared" si="2"/>
        <v>0.5652173913043478</v>
      </c>
      <c r="U10">
        <v>6</v>
      </c>
    </row>
    <row r="11" spans="1:21" ht="30" customHeight="1">
      <c r="A11" s="22"/>
      <c r="B11" s="39" t="str">
        <f>(CentralCass!B43)</f>
        <v>Central Cass Squirrels</v>
      </c>
      <c r="C11" s="40">
        <f>(CentralCass!D43)</f>
        <v>4</v>
      </c>
      <c r="D11" s="39"/>
      <c r="E11" s="40">
        <f>(CentralCass!F43)</f>
        <v>4</v>
      </c>
      <c r="F11" s="39"/>
      <c r="G11" s="44">
        <f t="shared" si="0"/>
        <v>0.5</v>
      </c>
      <c r="H11" s="39"/>
      <c r="I11" s="40">
        <f>(CentralCass!N43)</f>
        <v>14</v>
      </c>
      <c r="J11" s="39"/>
      <c r="K11" s="40">
        <f>(CentralCass!P43)</f>
        <v>9</v>
      </c>
      <c r="L11" s="39"/>
      <c r="M11" s="41">
        <f>(CentralCass!R43)</f>
        <v>57.73913043478261</v>
      </c>
      <c r="N11" s="39"/>
      <c r="O11" s="41">
        <f>(CentralCass!T43)</f>
        <v>48.08695652173913</v>
      </c>
      <c r="P11" s="15"/>
      <c r="R11" s="45">
        <f t="shared" si="1"/>
        <v>0.5</v>
      </c>
      <c r="T11" s="46">
        <f t="shared" si="2"/>
        <v>0.6086956521739131</v>
      </c>
      <c r="U11">
        <v>7</v>
      </c>
    </row>
    <row r="12" spans="1:21" ht="30" customHeight="1">
      <c r="A12" s="22"/>
      <c r="B12" s="39" t="str">
        <f>(SargentCentral!B43)</f>
        <v>Sargent Central Cadets</v>
      </c>
      <c r="C12" s="40">
        <f>(SargentCentral!D43)</f>
        <v>2</v>
      </c>
      <c r="D12" s="39"/>
      <c r="E12" s="40">
        <f>(SargentCentral!F43)</f>
        <v>7</v>
      </c>
      <c r="F12" s="39"/>
      <c r="G12" s="44">
        <f t="shared" si="0"/>
        <v>0.2222222222222222</v>
      </c>
      <c r="H12" s="39"/>
      <c r="I12" s="40">
        <f>(SargentCentral!N43)</f>
        <v>8</v>
      </c>
      <c r="J12" s="39"/>
      <c r="K12" s="40">
        <f>(SargentCentral!P43)</f>
        <v>12</v>
      </c>
      <c r="L12" s="39"/>
      <c r="M12" s="41">
        <f>(SargentCentral!R43)</f>
        <v>46.7</v>
      </c>
      <c r="N12" s="39"/>
      <c r="O12" s="41">
        <f>(SargentCentral!T43)</f>
        <v>52</v>
      </c>
      <c r="P12" s="15"/>
      <c r="R12" s="45">
        <f t="shared" si="1"/>
        <v>0.2222222222222222</v>
      </c>
      <c r="T12" s="46">
        <f t="shared" si="2"/>
        <v>0.4</v>
      </c>
      <c r="U12">
        <v>8</v>
      </c>
    </row>
    <row r="13" spans="1:21" ht="30" customHeight="1">
      <c r="A13" s="22"/>
      <c r="B13" s="39" t="str">
        <f>(Hankinson!B43)</f>
        <v>Hankinson Pirates</v>
      </c>
      <c r="C13" s="40">
        <f>(Hankinson!D43)</f>
        <v>2</v>
      </c>
      <c r="D13" s="39"/>
      <c r="E13" s="40">
        <f>(Hankinson!F43)</f>
        <v>7</v>
      </c>
      <c r="F13" s="39"/>
      <c r="G13" s="44">
        <f t="shared" si="0"/>
        <v>0.2222222222222222</v>
      </c>
      <c r="H13" s="39"/>
      <c r="I13" s="40">
        <f>(Hankinson!N43)</f>
        <v>5</v>
      </c>
      <c r="J13" s="39"/>
      <c r="K13" s="40">
        <f>(Hankinson!P43)</f>
        <v>14</v>
      </c>
      <c r="L13" s="39"/>
      <c r="M13" s="41">
        <f>(Hankinson!R43)</f>
        <v>47.36842105263158</v>
      </c>
      <c r="N13" s="39"/>
      <c r="O13" s="41">
        <f>(Hankinson!T43)</f>
        <v>60.94736842105263</v>
      </c>
      <c r="P13" s="26"/>
      <c r="R13" s="45">
        <f t="shared" si="1"/>
        <v>0.2222222222222222</v>
      </c>
      <c r="T13" s="46">
        <f t="shared" si="2"/>
        <v>0.2631578947368421</v>
      </c>
      <c r="U13">
        <v>9</v>
      </c>
    </row>
    <row r="14" spans="1:21" ht="30" customHeight="1">
      <c r="A14" s="22"/>
      <c r="B14" s="39" t="str">
        <f>(FCT!B42)</f>
        <v>FCT Rebels</v>
      </c>
      <c r="C14" s="40">
        <f>(FCT!D42)</f>
        <v>0</v>
      </c>
      <c r="D14" s="39"/>
      <c r="E14" s="40">
        <f>(FCT!F42)</f>
        <v>7</v>
      </c>
      <c r="F14" s="39"/>
      <c r="G14" s="44">
        <f t="shared" si="0"/>
        <v>0</v>
      </c>
      <c r="H14" s="39"/>
      <c r="I14" s="40">
        <f>(FCT!N42)</f>
        <v>5</v>
      </c>
      <c r="J14" s="39"/>
      <c r="K14" s="40">
        <f>(FCT!P42)</f>
        <v>15</v>
      </c>
      <c r="L14" s="39"/>
      <c r="M14" s="41">
        <f>(FCT!R42)</f>
        <v>50.85</v>
      </c>
      <c r="N14" s="39"/>
      <c r="O14" s="41">
        <f>(FCT!T42)</f>
        <v>58.45</v>
      </c>
      <c r="P14" s="15"/>
      <c r="R14" s="45">
        <f t="shared" si="1"/>
        <v>0</v>
      </c>
      <c r="T14" s="46">
        <f t="shared" si="2"/>
        <v>0.25</v>
      </c>
      <c r="U14">
        <v>10</v>
      </c>
    </row>
    <row r="15" spans="1:16" ht="18.75" thickBot="1">
      <c r="A15" s="22"/>
      <c r="B15" s="3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42"/>
      <c r="N15" s="14"/>
      <c r="O15" s="42"/>
      <c r="P15" s="15"/>
    </row>
    <row r="16" spans="1:21" ht="30.75" thickBot="1">
      <c r="A16" s="164" t="s">
        <v>170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6"/>
      <c r="U16" s="16"/>
    </row>
    <row r="17" spans="1:21" ht="30">
      <c r="A17" s="2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6" t="s">
        <v>136</v>
      </c>
      <c r="N17" s="42"/>
      <c r="O17" s="36" t="s">
        <v>136</v>
      </c>
      <c r="P17" s="28"/>
      <c r="R17" s="16"/>
      <c r="T17" s="16"/>
      <c r="U17" s="16" t="s">
        <v>180</v>
      </c>
    </row>
    <row r="18" spans="1:20" ht="22.5">
      <c r="A18" s="22"/>
      <c r="B18" s="37" t="s">
        <v>189</v>
      </c>
      <c r="C18" s="38"/>
      <c r="D18" s="38" t="s">
        <v>96</v>
      </c>
      <c r="E18" s="38"/>
      <c r="F18" s="38"/>
      <c r="G18" s="38"/>
      <c r="H18" s="38"/>
      <c r="I18" s="38"/>
      <c r="J18" s="38" t="s">
        <v>193</v>
      </c>
      <c r="K18" s="38"/>
      <c r="L18" s="38"/>
      <c r="M18" s="36" t="s">
        <v>131</v>
      </c>
      <c r="N18" s="38"/>
      <c r="O18" s="36" t="s">
        <v>131</v>
      </c>
      <c r="P18" s="29"/>
      <c r="R18" s="16"/>
      <c r="T18" s="16"/>
    </row>
    <row r="19" spans="1:20" ht="22.5">
      <c r="A19" s="22"/>
      <c r="B19" s="37"/>
      <c r="C19" s="38" t="s">
        <v>201</v>
      </c>
      <c r="D19" s="38"/>
      <c r="E19" s="38" t="s">
        <v>200</v>
      </c>
      <c r="F19" s="38"/>
      <c r="G19" s="38" t="s">
        <v>6</v>
      </c>
      <c r="H19" s="38"/>
      <c r="I19" s="38" t="s">
        <v>201</v>
      </c>
      <c r="J19" s="38"/>
      <c r="K19" s="38" t="s">
        <v>200</v>
      </c>
      <c r="L19" s="38"/>
      <c r="M19" s="36" t="s">
        <v>132</v>
      </c>
      <c r="N19" s="38"/>
      <c r="O19" s="36" t="s">
        <v>133</v>
      </c>
      <c r="P19" s="29"/>
      <c r="R19" s="16" t="s">
        <v>169</v>
      </c>
      <c r="T19" s="16" t="s">
        <v>196</v>
      </c>
    </row>
    <row r="20" spans="1:21" ht="30" customHeight="1">
      <c r="A20" s="22"/>
      <c r="B20" s="39" t="str">
        <f>(Milnor!B43)</f>
        <v>Milnor Bison</v>
      </c>
      <c r="C20" s="40">
        <f>(Milnor!H43)</f>
        <v>6</v>
      </c>
      <c r="D20" s="39"/>
      <c r="E20" s="40">
        <f>(Milnor!J43)</f>
        <v>1</v>
      </c>
      <c r="F20" s="39"/>
      <c r="G20" s="40">
        <f>(Milnor!L43)</f>
        <v>12</v>
      </c>
      <c r="H20" s="14"/>
      <c r="I20" s="40">
        <f>(Milnor!N43)</f>
        <v>13</v>
      </c>
      <c r="J20" s="39"/>
      <c r="K20" s="40">
        <f>(Milnor!P43)</f>
        <v>10</v>
      </c>
      <c r="L20" s="39"/>
      <c r="M20" s="41">
        <f>(Milnor!R43)</f>
        <v>57.130434782608695</v>
      </c>
      <c r="N20" s="39"/>
      <c r="O20" s="41">
        <f>(Milnor!T43)</f>
        <v>53.52173913043478</v>
      </c>
      <c r="P20" s="29"/>
      <c r="R20" s="46">
        <f aca="true" t="shared" si="3" ref="R20:R27">SUM(C20)/(C20+E20)</f>
        <v>0.8571428571428571</v>
      </c>
      <c r="T20" s="46">
        <f aca="true" t="shared" si="4" ref="T20:T27">SUM(I20)/(I20+K20)</f>
        <v>0.5652173913043478</v>
      </c>
      <c r="U20">
        <v>1</v>
      </c>
    </row>
    <row r="21" spans="1:21" ht="30" customHeight="1">
      <c r="A21" s="22"/>
      <c r="B21" s="39" t="str">
        <f>(NorthSargent!B43)</f>
        <v>North Sargent Bobcats</v>
      </c>
      <c r="C21" s="40">
        <f>(NorthSargent!H43)</f>
        <v>6</v>
      </c>
      <c r="D21" s="39"/>
      <c r="E21" s="40">
        <f>(NorthSargent!J43)</f>
        <v>1</v>
      </c>
      <c r="F21" s="39"/>
      <c r="G21" s="40">
        <f>(NorthSargent!L43)</f>
        <v>12</v>
      </c>
      <c r="H21" s="14"/>
      <c r="I21" s="40">
        <f>(NorthSargent!N43)</f>
        <v>18</v>
      </c>
      <c r="J21" s="39"/>
      <c r="K21" s="40">
        <f>(NorthSargent!P43)</f>
        <v>4</v>
      </c>
      <c r="L21" s="39"/>
      <c r="M21" s="41">
        <f>(NorthSargent!R43)</f>
        <v>65.95454545454545</v>
      </c>
      <c r="N21" s="39"/>
      <c r="O21" s="41">
        <f>(NorthSargent!T43)</f>
        <v>53.86363636363637</v>
      </c>
      <c r="P21" s="29"/>
      <c r="R21" s="46">
        <f t="shared" si="3"/>
        <v>0.8571428571428571</v>
      </c>
      <c r="T21" s="46">
        <f t="shared" si="4"/>
        <v>0.8181818181818182</v>
      </c>
      <c r="U21">
        <v>2</v>
      </c>
    </row>
    <row r="22" spans="1:21" ht="30" customHeight="1">
      <c r="A22" s="22"/>
      <c r="B22" s="39" t="str">
        <f>('Lidg-Wynd'!B43)</f>
        <v>Lidg/Wynd Warbirds</v>
      </c>
      <c r="C22" s="40">
        <f>('Lidg-Wynd'!H43)</f>
        <v>5</v>
      </c>
      <c r="D22" s="39"/>
      <c r="E22" s="40">
        <f>('Lidg-Wynd'!J43)</f>
        <v>2</v>
      </c>
      <c r="F22" s="39"/>
      <c r="G22" s="40">
        <f>('Lidg-Wynd'!L43)</f>
        <v>10</v>
      </c>
      <c r="H22" s="14"/>
      <c r="I22" s="40">
        <f>('Lidg-Wynd'!N43)</f>
        <v>15</v>
      </c>
      <c r="J22" s="39"/>
      <c r="K22" s="40">
        <f>('Lidg-Wynd'!P43)</f>
        <v>10</v>
      </c>
      <c r="L22" s="39"/>
      <c r="M22" s="41">
        <f>('Lidg-Wynd'!R43)</f>
        <v>55.12</v>
      </c>
      <c r="N22" s="39"/>
      <c r="O22" s="41">
        <f>('Lidg-Wynd'!T43)</f>
        <v>53.08</v>
      </c>
      <c r="P22" s="29"/>
      <c r="R22" s="46">
        <f t="shared" si="3"/>
        <v>0.7142857142857143</v>
      </c>
      <c r="T22" s="46">
        <f t="shared" si="4"/>
        <v>0.6</v>
      </c>
      <c r="U22">
        <v>3</v>
      </c>
    </row>
    <row r="23" spans="1:21" ht="30" customHeight="1">
      <c r="A23" s="22"/>
      <c r="B23" s="39" t="str">
        <f>(Lisbon!B42)</f>
        <v>Lisbon Broncos</v>
      </c>
      <c r="C23" s="40">
        <f>(Lisbon!H42)</f>
        <v>4</v>
      </c>
      <c r="D23" s="39"/>
      <c r="E23" s="40">
        <f>(Lisbon!J42)</f>
        <v>3</v>
      </c>
      <c r="F23" s="39"/>
      <c r="G23" s="40">
        <f>(Lisbon!L42)</f>
        <v>8</v>
      </c>
      <c r="H23" s="39"/>
      <c r="I23" s="40">
        <f>(Lisbon!N42)</f>
        <v>11</v>
      </c>
      <c r="J23" s="39"/>
      <c r="K23" s="40">
        <f>(Lisbon!P42)</f>
        <v>12</v>
      </c>
      <c r="L23" s="39"/>
      <c r="M23" s="41">
        <f>(Lisbon!R42)</f>
        <v>50.73913043478261</v>
      </c>
      <c r="N23" s="39"/>
      <c r="O23" s="41">
        <f>(Lisbon!T42)</f>
        <v>49.47826086956522</v>
      </c>
      <c r="P23" s="29"/>
      <c r="R23" s="46">
        <f t="shared" si="3"/>
        <v>0.5714285714285714</v>
      </c>
      <c r="T23" s="46">
        <f t="shared" si="4"/>
        <v>0.4782608695652174</v>
      </c>
      <c r="U23">
        <v>4</v>
      </c>
    </row>
    <row r="24" spans="1:21" ht="30" customHeight="1">
      <c r="A24" s="22"/>
      <c r="B24" s="39" t="str">
        <f>(SargentCentral!B43)</f>
        <v>Sargent Central Cadets</v>
      </c>
      <c r="C24" s="40">
        <f>(SargentCentral!H43)</f>
        <v>3</v>
      </c>
      <c r="D24" s="39"/>
      <c r="E24" s="40">
        <f>(SargentCentral!J43)</f>
        <v>4</v>
      </c>
      <c r="F24" s="39"/>
      <c r="G24" s="40">
        <f>(SargentCentral!L43)</f>
        <v>6</v>
      </c>
      <c r="H24" s="14"/>
      <c r="I24" s="40">
        <f>(SargentCentral!N43)</f>
        <v>8</v>
      </c>
      <c r="J24" s="39"/>
      <c r="K24" s="40">
        <f>(SargentCentral!P43)</f>
        <v>12</v>
      </c>
      <c r="L24" s="39"/>
      <c r="M24" s="41">
        <f>(SargentCentral!R43)</f>
        <v>46.7</v>
      </c>
      <c r="N24" s="39"/>
      <c r="O24" s="41">
        <f>(SargentCentral!T43)</f>
        <v>52</v>
      </c>
      <c r="P24" s="29"/>
      <c r="R24" s="46">
        <f t="shared" si="3"/>
        <v>0.42857142857142855</v>
      </c>
      <c r="T24" s="46">
        <f t="shared" si="4"/>
        <v>0.4</v>
      </c>
      <c r="U24">
        <v>5</v>
      </c>
    </row>
    <row r="25" spans="1:21" ht="30" customHeight="1">
      <c r="A25" s="22"/>
      <c r="B25" s="39" t="str">
        <f>(Hankinson!B43)</f>
        <v>Hankinson Pirates</v>
      </c>
      <c r="C25" s="40">
        <f>(Hankinson!H43)</f>
        <v>2</v>
      </c>
      <c r="D25" s="39"/>
      <c r="E25" s="40">
        <f>(Hankinson!J43)</f>
        <v>5</v>
      </c>
      <c r="F25" s="39"/>
      <c r="G25" s="40">
        <f>(Hankinson!L43)</f>
        <v>4</v>
      </c>
      <c r="H25" s="14"/>
      <c r="I25" s="40">
        <f>(Hankinson!N43)</f>
        <v>5</v>
      </c>
      <c r="J25" s="39"/>
      <c r="K25" s="40">
        <f>(Hankinson!P43)</f>
        <v>14</v>
      </c>
      <c r="L25" s="39"/>
      <c r="M25" s="41">
        <f>(Hankinson!R43)</f>
        <v>47.36842105263158</v>
      </c>
      <c r="N25" s="39"/>
      <c r="O25" s="41">
        <f>(Hankinson!T43)</f>
        <v>60.94736842105263</v>
      </c>
      <c r="P25" s="29"/>
      <c r="R25" s="46">
        <f t="shared" si="3"/>
        <v>0.2857142857142857</v>
      </c>
      <c r="T25" s="46">
        <f t="shared" si="4"/>
        <v>0.2631578947368421</v>
      </c>
      <c r="U25">
        <v>6</v>
      </c>
    </row>
    <row r="26" spans="1:21" ht="30" customHeight="1">
      <c r="A26" s="22"/>
      <c r="B26" s="39" t="str">
        <f>(FCT!B42)</f>
        <v>FCT Rebels</v>
      </c>
      <c r="C26" s="40">
        <f>(FCT!H42)</f>
        <v>1</v>
      </c>
      <c r="D26" s="39"/>
      <c r="E26" s="40">
        <f>(FCT!J42)</f>
        <v>6</v>
      </c>
      <c r="F26" s="39"/>
      <c r="G26" s="40">
        <f>(FCT!L42)</f>
        <v>2</v>
      </c>
      <c r="H26" s="37"/>
      <c r="I26" s="40">
        <f>(FCT!N42)</f>
        <v>5</v>
      </c>
      <c r="J26" s="39"/>
      <c r="K26" s="40">
        <f>(FCT!P42)</f>
        <v>15</v>
      </c>
      <c r="L26" s="39"/>
      <c r="M26" s="41">
        <f>(FCT!R42)</f>
        <v>50.85</v>
      </c>
      <c r="N26" s="39"/>
      <c r="O26" s="41">
        <f>(FCT!T42)</f>
        <v>58.45</v>
      </c>
      <c r="P26" s="29"/>
      <c r="R26" s="46">
        <f t="shared" si="3"/>
        <v>0.14285714285714285</v>
      </c>
      <c r="T26" s="46">
        <f t="shared" si="4"/>
        <v>0.25</v>
      </c>
      <c r="U26">
        <v>7</v>
      </c>
    </row>
    <row r="27" spans="1:21" ht="30" customHeight="1">
      <c r="A27" s="22"/>
      <c r="B27" s="39" t="str">
        <f>(Oakes!B43)</f>
        <v>Oakes Tornadoes</v>
      </c>
      <c r="C27" s="40">
        <f>(Oakes!H43)</f>
        <v>1</v>
      </c>
      <c r="D27" s="39"/>
      <c r="E27" s="40">
        <f>(Oakes!J43)</f>
        <v>6</v>
      </c>
      <c r="F27" s="39"/>
      <c r="G27" s="40">
        <f>(Oakes!L43)</f>
        <v>2</v>
      </c>
      <c r="H27" s="39"/>
      <c r="I27" s="40">
        <f>(Oakes!N43)</f>
        <v>2</v>
      </c>
      <c r="J27" s="39"/>
      <c r="K27" s="40">
        <f>(Oakes!P43)</f>
        <v>16</v>
      </c>
      <c r="L27" s="39"/>
      <c r="M27" s="41">
        <f>(Oakes!R43)</f>
        <v>46.05555555555556</v>
      </c>
      <c r="N27" s="39"/>
      <c r="O27" s="41">
        <f>(Oakes!T43)</f>
        <v>62</v>
      </c>
      <c r="P27" s="29"/>
      <c r="R27" s="46">
        <f t="shared" si="3"/>
        <v>0.14285714285714285</v>
      </c>
      <c r="T27" s="46">
        <f t="shared" si="4"/>
        <v>0.1111111111111111</v>
      </c>
      <c r="U27">
        <v>8</v>
      </c>
    </row>
    <row r="28" spans="1:16" ht="18.75" thickBot="1">
      <c r="A28" s="30"/>
      <c r="B28" s="31"/>
      <c r="C28" s="17"/>
      <c r="D28" s="17"/>
      <c r="E28" s="17"/>
      <c r="F28" s="17"/>
      <c r="G28" s="17"/>
      <c r="H28" s="17"/>
      <c r="I28" s="32"/>
      <c r="J28" s="32"/>
      <c r="K28" s="32"/>
      <c r="L28" s="32"/>
      <c r="M28" s="33"/>
      <c r="N28" s="32"/>
      <c r="O28" s="33"/>
      <c r="P28" s="34"/>
    </row>
    <row r="29" spans="1:16" ht="18.75" thickTop="1">
      <c r="A29" s="48"/>
      <c r="B29" s="85"/>
      <c r="C29" s="49"/>
      <c r="D29" s="49"/>
      <c r="E29" s="49"/>
      <c r="F29" s="49"/>
      <c r="G29" s="49"/>
      <c r="H29" s="49"/>
      <c r="I29" s="86"/>
      <c r="J29" s="86"/>
      <c r="K29" s="86"/>
      <c r="L29" s="86"/>
      <c r="M29" s="87"/>
      <c r="N29" s="86"/>
      <c r="O29" s="87"/>
      <c r="P29" s="51"/>
    </row>
    <row r="30" spans="1:16" ht="18">
      <c r="A30" s="22"/>
      <c r="B30" s="37" t="s">
        <v>217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42"/>
      <c r="N30" s="14"/>
      <c r="O30" s="42"/>
      <c r="P30" s="29"/>
    </row>
    <row r="31" spans="1:16" ht="18">
      <c r="A31" s="22"/>
      <c r="B31" s="3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42"/>
      <c r="N31" s="14"/>
      <c r="O31" s="42"/>
      <c r="P31" s="29"/>
    </row>
    <row r="32" spans="1:16" ht="18">
      <c r="A32" s="22"/>
      <c r="B32" s="37" t="s">
        <v>173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42"/>
      <c r="N32" s="14"/>
      <c r="O32" s="42"/>
      <c r="P32" s="29"/>
    </row>
    <row r="33" spans="1:20" ht="18">
      <c r="A33" s="22"/>
      <c r="B33" s="39"/>
      <c r="C33" s="40"/>
      <c r="D33" s="39"/>
      <c r="E33" s="40"/>
      <c r="F33" s="39"/>
      <c r="G33" s="40"/>
      <c r="H33" s="39"/>
      <c r="I33" s="40"/>
      <c r="J33" s="39"/>
      <c r="K33" s="40"/>
      <c r="L33" s="39"/>
      <c r="M33" s="41"/>
      <c r="N33" s="39"/>
      <c r="O33" s="41"/>
      <c r="P33" s="29"/>
      <c r="R33" s="46"/>
      <c r="T33" s="46"/>
    </row>
    <row r="34" spans="1:16" ht="18">
      <c r="A34" s="22"/>
      <c r="B34" s="23" t="s">
        <v>179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42"/>
      <c r="N34" s="14"/>
      <c r="O34" s="42"/>
      <c r="P34" s="29"/>
    </row>
    <row r="35" spans="1:16" ht="18.75" thickBot="1">
      <c r="A35" s="30"/>
      <c r="B35" s="3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88"/>
      <c r="N35" s="17"/>
      <c r="O35" s="88"/>
      <c r="P35" s="34"/>
    </row>
    <row r="36" ht="18.75" thickTop="1"/>
  </sheetData>
  <sheetProtection/>
  <mergeCells count="2">
    <mergeCell ref="A1:P1"/>
    <mergeCell ref="A16:P16"/>
  </mergeCells>
  <printOptions horizontalCentered="1" verticalCentered="1"/>
  <pageMargins left="0" right="0" top="0" bottom="0" header="0.5" footer="0.5"/>
  <pageSetup fitToHeight="1" fitToWidth="1" orientation="portrait" scale="69"/>
  <headerFooter alignWithMargins="0">
    <oddFooter>&amp;LLarry.Holmstrom@sendit.nodak.edu&amp;C&amp;D      &amp;T&amp;Rwww.wyndmere.k12.nd.us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1" sqref="A1:L65536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4.25390625" style="0" customWidth="1"/>
    <col min="5" max="5" width="1.75390625" style="0" customWidth="1"/>
    <col min="7" max="7" width="1.625" style="0" customWidth="1"/>
    <col min="9" max="9" width="1.75390625" style="0" customWidth="1"/>
    <col min="10" max="10" width="12.75390625" style="0" customWidth="1"/>
    <col min="11" max="11" width="8.125" style="0" customWidth="1"/>
  </cols>
  <sheetData>
    <row r="1" spans="1:11" ht="13.5" thickTop="1">
      <c r="A1" s="48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2.5">
      <c r="A2" s="22"/>
      <c r="B2" s="47"/>
      <c r="C2" s="47"/>
      <c r="D2" s="47"/>
      <c r="E2" s="38" t="s">
        <v>261</v>
      </c>
      <c r="F2" s="38"/>
      <c r="G2" s="47"/>
      <c r="H2" s="47"/>
      <c r="I2" s="47"/>
      <c r="J2" s="47"/>
      <c r="K2" s="29"/>
    </row>
    <row r="3" spans="1:11" ht="22.5">
      <c r="A3" s="22"/>
      <c r="B3" s="47"/>
      <c r="C3" s="47"/>
      <c r="D3" s="47"/>
      <c r="E3" s="38" t="s">
        <v>194</v>
      </c>
      <c r="F3" s="38"/>
      <c r="G3" s="47"/>
      <c r="H3" s="47"/>
      <c r="I3" s="47"/>
      <c r="J3" s="47"/>
      <c r="K3" s="29"/>
    </row>
    <row r="4" spans="1:11" ht="22.5">
      <c r="A4" s="22"/>
      <c r="B4" s="47"/>
      <c r="C4" s="47"/>
      <c r="D4" s="47"/>
      <c r="E4" s="38" t="s">
        <v>218</v>
      </c>
      <c r="F4" s="38"/>
      <c r="G4" s="47"/>
      <c r="H4" s="47"/>
      <c r="I4" s="47"/>
      <c r="J4" s="47"/>
      <c r="K4" s="29"/>
    </row>
    <row r="5" spans="1:11" ht="12.75">
      <c r="A5" s="22"/>
      <c r="B5" s="47"/>
      <c r="C5" s="47"/>
      <c r="D5" s="47"/>
      <c r="E5" s="47"/>
      <c r="F5" s="47"/>
      <c r="G5" s="47"/>
      <c r="H5" s="47"/>
      <c r="I5" s="47"/>
      <c r="J5" s="47"/>
      <c r="K5" s="29"/>
    </row>
    <row r="6" spans="1:11" ht="18">
      <c r="A6" s="22"/>
      <c r="B6" s="118" t="s">
        <v>51</v>
      </c>
      <c r="C6" s="119"/>
      <c r="D6" s="118" t="s">
        <v>52</v>
      </c>
      <c r="E6" s="119"/>
      <c r="F6" s="120" t="s">
        <v>53</v>
      </c>
      <c r="G6" s="119"/>
      <c r="H6" s="120" t="s">
        <v>54</v>
      </c>
      <c r="I6" s="119"/>
      <c r="J6" s="120" t="s">
        <v>66</v>
      </c>
      <c r="K6" s="29"/>
    </row>
    <row r="7" spans="1:11" ht="12.75">
      <c r="A7" s="22"/>
      <c r="B7" s="47"/>
      <c r="C7" s="47"/>
      <c r="D7" s="47"/>
      <c r="E7" s="47"/>
      <c r="F7" s="47"/>
      <c r="G7" s="47"/>
      <c r="H7" s="47"/>
      <c r="I7" s="47"/>
      <c r="J7" s="47"/>
      <c r="K7" s="29"/>
    </row>
    <row r="8" spans="1:11" ht="15.75">
      <c r="A8" s="22"/>
      <c r="B8" s="121" t="s">
        <v>69</v>
      </c>
      <c r="C8" s="47"/>
      <c r="D8" s="121" t="s">
        <v>12</v>
      </c>
      <c r="E8" s="47"/>
      <c r="F8" s="122" t="s">
        <v>113</v>
      </c>
      <c r="G8" s="47"/>
      <c r="H8" s="122">
        <v>12</v>
      </c>
      <c r="I8" s="122"/>
      <c r="J8" s="122" t="s">
        <v>68</v>
      </c>
      <c r="K8" s="29"/>
    </row>
    <row r="9" spans="1:11" ht="15.75">
      <c r="A9" s="22"/>
      <c r="B9" s="121"/>
      <c r="C9" s="47"/>
      <c r="D9" s="121"/>
      <c r="E9" s="47"/>
      <c r="F9" s="122"/>
      <c r="G9" s="47"/>
      <c r="H9" s="122"/>
      <c r="I9" s="122"/>
      <c r="J9" s="122"/>
      <c r="K9" s="29"/>
    </row>
    <row r="10" spans="1:11" ht="15.75">
      <c r="A10" s="22"/>
      <c r="B10" s="121" t="s">
        <v>115</v>
      </c>
      <c r="C10" s="47"/>
      <c r="D10" s="121" t="s">
        <v>12</v>
      </c>
      <c r="E10" s="47"/>
      <c r="F10" s="122" t="s">
        <v>67</v>
      </c>
      <c r="G10" s="47"/>
      <c r="H10" s="122">
        <v>12</v>
      </c>
      <c r="I10" s="122"/>
      <c r="J10" s="122" t="s">
        <v>68</v>
      </c>
      <c r="K10" s="29"/>
    </row>
    <row r="11" spans="1:11" ht="15.75">
      <c r="A11" s="22"/>
      <c r="B11" s="121"/>
      <c r="C11" s="47"/>
      <c r="D11" s="121"/>
      <c r="E11" s="47"/>
      <c r="F11" s="122"/>
      <c r="G11" s="47"/>
      <c r="H11" s="122"/>
      <c r="I11" s="122"/>
      <c r="J11" s="122"/>
      <c r="K11" s="29"/>
    </row>
    <row r="12" spans="1:11" ht="15.75">
      <c r="A12" s="22"/>
      <c r="B12" s="121" t="s">
        <v>116</v>
      </c>
      <c r="C12" s="47"/>
      <c r="D12" s="121" t="s">
        <v>12</v>
      </c>
      <c r="E12" s="47"/>
      <c r="F12" s="122" t="s">
        <v>113</v>
      </c>
      <c r="G12" s="47"/>
      <c r="H12" s="122">
        <v>12</v>
      </c>
      <c r="I12" s="122"/>
      <c r="J12" s="122" t="s">
        <v>68</v>
      </c>
      <c r="K12" s="29"/>
    </row>
    <row r="13" spans="1:11" ht="15.75">
      <c r="A13" s="22"/>
      <c r="B13" s="121"/>
      <c r="C13" s="47"/>
      <c r="D13" s="121"/>
      <c r="E13" s="47"/>
      <c r="F13" s="122"/>
      <c r="G13" s="47"/>
      <c r="H13" s="122"/>
      <c r="I13" s="122"/>
      <c r="J13" s="122"/>
      <c r="K13" s="29"/>
    </row>
    <row r="14" spans="1:11" ht="15.75">
      <c r="A14" s="22"/>
      <c r="B14" s="121" t="s">
        <v>262</v>
      </c>
      <c r="C14" s="47"/>
      <c r="D14" s="121" t="s">
        <v>44</v>
      </c>
      <c r="E14" s="47"/>
      <c r="F14" s="122" t="s">
        <v>113</v>
      </c>
      <c r="G14" s="47"/>
      <c r="H14" s="122">
        <v>12</v>
      </c>
      <c r="I14" s="122"/>
      <c r="J14" s="122" t="s">
        <v>114</v>
      </c>
      <c r="K14" s="29"/>
    </row>
    <row r="15" spans="1:11" ht="15.75">
      <c r="A15" s="22"/>
      <c r="B15" s="121"/>
      <c r="C15" s="47"/>
      <c r="D15" s="121"/>
      <c r="E15" s="47"/>
      <c r="F15" s="122"/>
      <c r="G15" s="47"/>
      <c r="H15" s="122"/>
      <c r="I15" s="122"/>
      <c r="J15" s="122"/>
      <c r="K15" s="29"/>
    </row>
    <row r="16" spans="1:11" ht="15.75">
      <c r="A16" s="22"/>
      <c r="B16" s="121" t="s">
        <v>208</v>
      </c>
      <c r="C16" s="47"/>
      <c r="D16" s="121" t="s">
        <v>44</v>
      </c>
      <c r="E16" s="47"/>
      <c r="F16" s="122" t="s">
        <v>84</v>
      </c>
      <c r="G16" s="47"/>
      <c r="H16" s="122">
        <v>12</v>
      </c>
      <c r="I16" s="122"/>
      <c r="J16" s="122" t="s">
        <v>68</v>
      </c>
      <c r="K16" s="29"/>
    </row>
    <row r="17" spans="1:11" ht="15.75">
      <c r="A17" s="22"/>
      <c r="B17" s="121"/>
      <c r="C17" s="47"/>
      <c r="D17" s="121"/>
      <c r="E17" s="47"/>
      <c r="F17" s="122"/>
      <c r="G17" s="47"/>
      <c r="H17" s="122"/>
      <c r="I17" s="122"/>
      <c r="J17" s="122"/>
      <c r="K17" s="29"/>
    </row>
    <row r="18" spans="1:11" ht="15.75">
      <c r="A18" s="22"/>
      <c r="B18" s="121" t="s">
        <v>82</v>
      </c>
      <c r="C18" s="47"/>
      <c r="D18" s="121" t="s">
        <v>44</v>
      </c>
      <c r="E18" s="47"/>
      <c r="F18" s="122" t="s">
        <v>67</v>
      </c>
      <c r="G18" s="47"/>
      <c r="H18" s="122">
        <v>11</v>
      </c>
      <c r="I18" s="122"/>
      <c r="J18" s="122" t="s">
        <v>68</v>
      </c>
      <c r="K18" s="29"/>
    </row>
    <row r="19" spans="1:11" ht="15.75">
      <c r="A19" s="22"/>
      <c r="B19" s="121"/>
      <c r="C19" s="47"/>
      <c r="D19" s="121"/>
      <c r="E19" s="47"/>
      <c r="F19" s="122"/>
      <c r="G19" s="47"/>
      <c r="H19" s="122"/>
      <c r="I19" s="122"/>
      <c r="J19" s="122"/>
      <c r="K19" s="29"/>
    </row>
    <row r="20" spans="1:11" ht="15.75">
      <c r="A20" s="22"/>
      <c r="B20" s="121" t="s">
        <v>263</v>
      </c>
      <c r="C20" s="47"/>
      <c r="D20" s="121" t="s">
        <v>10</v>
      </c>
      <c r="E20" s="47"/>
      <c r="F20" s="122" t="s">
        <v>67</v>
      </c>
      <c r="G20" s="47"/>
      <c r="H20" s="122">
        <v>12</v>
      </c>
      <c r="I20" s="122"/>
      <c r="J20" s="122" t="s">
        <v>114</v>
      </c>
      <c r="K20" s="29"/>
    </row>
    <row r="21" spans="1:11" ht="15.75">
      <c r="A21" s="22"/>
      <c r="B21" s="121"/>
      <c r="C21" s="47"/>
      <c r="D21" s="121"/>
      <c r="E21" s="47"/>
      <c r="F21" s="122"/>
      <c r="G21" s="47"/>
      <c r="H21" s="122"/>
      <c r="I21" s="122"/>
      <c r="J21" s="122"/>
      <c r="K21" s="29"/>
    </row>
    <row r="22" spans="1:11" ht="15.75">
      <c r="A22" s="22"/>
      <c r="B22" s="121" t="s">
        <v>264</v>
      </c>
      <c r="C22" s="47"/>
      <c r="D22" s="121" t="s">
        <v>10</v>
      </c>
      <c r="E22" s="47"/>
      <c r="F22" s="122" t="s">
        <v>229</v>
      </c>
      <c r="G22" s="47"/>
      <c r="H22" s="122">
        <v>12</v>
      </c>
      <c r="I22" s="122"/>
      <c r="J22" s="122" t="s">
        <v>114</v>
      </c>
      <c r="K22" s="29"/>
    </row>
    <row r="23" spans="1:11" ht="15.75">
      <c r="A23" s="22"/>
      <c r="B23" s="121"/>
      <c r="C23" s="47"/>
      <c r="D23" s="121"/>
      <c r="E23" s="47"/>
      <c r="F23" s="122"/>
      <c r="G23" s="47"/>
      <c r="H23" s="122"/>
      <c r="I23" s="122"/>
      <c r="J23" s="122"/>
      <c r="K23" s="29"/>
    </row>
    <row r="24" spans="1:11" ht="15.75">
      <c r="A24" s="22"/>
      <c r="B24" s="121" t="s">
        <v>83</v>
      </c>
      <c r="C24" s="47"/>
      <c r="D24" s="121" t="s">
        <v>154</v>
      </c>
      <c r="E24" s="47"/>
      <c r="F24" s="122" t="s">
        <v>67</v>
      </c>
      <c r="G24" s="47"/>
      <c r="H24" s="122">
        <v>10</v>
      </c>
      <c r="I24" s="122"/>
      <c r="J24" s="122" t="s">
        <v>68</v>
      </c>
      <c r="K24" s="29"/>
    </row>
    <row r="25" spans="1:11" ht="15.75">
      <c r="A25" s="22"/>
      <c r="B25" s="121"/>
      <c r="C25" s="47"/>
      <c r="D25" s="121"/>
      <c r="E25" s="47"/>
      <c r="F25" s="122"/>
      <c r="G25" s="47"/>
      <c r="H25" s="122"/>
      <c r="I25" s="122"/>
      <c r="J25" s="122"/>
      <c r="K25" s="29"/>
    </row>
    <row r="26" spans="1:11" ht="15.75">
      <c r="A26" s="22"/>
      <c r="B26" s="121" t="s">
        <v>85</v>
      </c>
      <c r="C26" s="47"/>
      <c r="D26" s="121" t="s">
        <v>222</v>
      </c>
      <c r="E26" s="47"/>
      <c r="F26" s="122" t="s">
        <v>229</v>
      </c>
      <c r="G26" s="47"/>
      <c r="H26" s="122">
        <v>12</v>
      </c>
      <c r="I26" s="122"/>
      <c r="J26" s="122" t="s">
        <v>265</v>
      </c>
      <c r="K26" s="29"/>
    </row>
    <row r="27" spans="1:11" ht="15.75">
      <c r="A27" s="22"/>
      <c r="B27" s="121"/>
      <c r="C27" s="47"/>
      <c r="D27" s="121"/>
      <c r="E27" s="47"/>
      <c r="F27" s="122"/>
      <c r="G27" s="47"/>
      <c r="H27" s="122"/>
      <c r="I27" s="122"/>
      <c r="J27" s="122"/>
      <c r="K27" s="29"/>
    </row>
    <row r="28" spans="1:11" ht="15.75">
      <c r="A28" s="22"/>
      <c r="B28" s="121" t="s">
        <v>266</v>
      </c>
      <c r="C28" s="47"/>
      <c r="D28" s="121" t="s">
        <v>117</v>
      </c>
      <c r="E28" s="47"/>
      <c r="F28" s="122" t="s">
        <v>267</v>
      </c>
      <c r="G28" s="47"/>
      <c r="H28" s="122">
        <v>11</v>
      </c>
      <c r="I28" s="122"/>
      <c r="J28" s="122" t="s">
        <v>114</v>
      </c>
      <c r="K28" s="29"/>
    </row>
    <row r="29" spans="1:11" ht="15.75">
      <c r="A29" s="22"/>
      <c r="B29" s="121"/>
      <c r="C29" s="47"/>
      <c r="D29" s="121"/>
      <c r="E29" s="47"/>
      <c r="F29" s="122"/>
      <c r="G29" s="47"/>
      <c r="H29" s="122"/>
      <c r="I29" s="122"/>
      <c r="J29" s="122"/>
      <c r="K29" s="29"/>
    </row>
    <row r="30" spans="1:11" ht="15.75">
      <c r="A30" s="22"/>
      <c r="B30" s="121" t="s">
        <v>268</v>
      </c>
      <c r="C30" s="47"/>
      <c r="D30" s="121" t="s">
        <v>11</v>
      </c>
      <c r="E30" s="47"/>
      <c r="F30" s="122" t="s">
        <v>113</v>
      </c>
      <c r="G30" s="47"/>
      <c r="H30" s="122">
        <v>9</v>
      </c>
      <c r="I30" s="122"/>
      <c r="J30" s="122" t="s">
        <v>114</v>
      </c>
      <c r="K30" s="29"/>
    </row>
    <row r="31" spans="1:11" ht="15.75">
      <c r="A31" s="22"/>
      <c r="B31" s="121"/>
      <c r="C31" s="47"/>
      <c r="D31" s="121"/>
      <c r="E31" s="47"/>
      <c r="F31" s="122"/>
      <c r="G31" s="47"/>
      <c r="H31" s="122"/>
      <c r="I31" s="122"/>
      <c r="J31" s="122"/>
      <c r="K31" s="29"/>
    </row>
    <row r="32" spans="1:11" ht="15.75">
      <c r="A32" s="22"/>
      <c r="B32" s="121" t="s">
        <v>269</v>
      </c>
      <c r="C32" s="47"/>
      <c r="D32" s="121" t="s">
        <v>270</v>
      </c>
      <c r="E32" s="47"/>
      <c r="F32" s="122" t="s">
        <v>229</v>
      </c>
      <c r="G32" s="47"/>
      <c r="H32" s="122">
        <v>11</v>
      </c>
      <c r="I32" s="122"/>
      <c r="J32" s="122" t="s">
        <v>114</v>
      </c>
      <c r="K32" s="29"/>
    </row>
    <row r="33" spans="1:11" ht="12.75">
      <c r="A33" s="22"/>
      <c r="B33" s="47"/>
      <c r="C33" s="47"/>
      <c r="D33" s="47"/>
      <c r="E33" s="47"/>
      <c r="F33" s="47"/>
      <c r="G33" s="47"/>
      <c r="H33" s="47"/>
      <c r="I33" s="47"/>
      <c r="J33" s="47"/>
      <c r="K33" s="29"/>
    </row>
    <row r="34" spans="1:11" ht="15.75">
      <c r="A34" s="22"/>
      <c r="B34" s="121" t="s">
        <v>271</v>
      </c>
      <c r="C34" s="47"/>
      <c r="D34" s="121" t="s">
        <v>42</v>
      </c>
      <c r="E34" s="47"/>
      <c r="F34" s="122" t="s">
        <v>113</v>
      </c>
      <c r="G34" s="47"/>
      <c r="H34" s="122">
        <v>11</v>
      </c>
      <c r="I34" s="122"/>
      <c r="J34" s="122" t="s">
        <v>114</v>
      </c>
      <c r="K34" s="29"/>
    </row>
    <row r="35" spans="1:11" ht="15.75">
      <c r="A35" s="22"/>
      <c r="B35" s="121"/>
      <c r="C35" s="47"/>
      <c r="D35" s="121"/>
      <c r="E35" s="47"/>
      <c r="F35" s="122"/>
      <c r="G35" s="47"/>
      <c r="H35" s="122"/>
      <c r="I35" s="122"/>
      <c r="J35" s="122"/>
      <c r="K35" s="29"/>
    </row>
    <row r="36" spans="1:11" ht="15.75">
      <c r="A36" s="22"/>
      <c r="B36" s="121" t="s">
        <v>215</v>
      </c>
      <c r="C36" s="47"/>
      <c r="D36" s="121" t="s">
        <v>43</v>
      </c>
      <c r="E36" s="47"/>
      <c r="F36" s="122" t="s">
        <v>113</v>
      </c>
      <c r="G36" s="47"/>
      <c r="H36" s="122">
        <v>12</v>
      </c>
      <c r="I36" s="122"/>
      <c r="J36" s="122" t="s">
        <v>68</v>
      </c>
      <c r="K36" s="29"/>
    </row>
    <row r="37" spans="1:11" ht="15.75">
      <c r="A37" s="22"/>
      <c r="B37" s="121"/>
      <c r="C37" s="47"/>
      <c r="D37" s="121"/>
      <c r="E37" s="47"/>
      <c r="F37" s="122"/>
      <c r="G37" s="47"/>
      <c r="H37" s="122"/>
      <c r="I37" s="122"/>
      <c r="J37" s="122"/>
      <c r="K37" s="29"/>
    </row>
    <row r="38" spans="1:11" ht="15.75">
      <c r="A38" s="22"/>
      <c r="B38" s="121"/>
      <c r="C38" s="47"/>
      <c r="D38" s="121"/>
      <c r="E38" s="47"/>
      <c r="F38" s="122"/>
      <c r="G38" s="47"/>
      <c r="H38" s="122"/>
      <c r="I38" s="122"/>
      <c r="J38" s="122"/>
      <c r="K38" s="29"/>
    </row>
    <row r="39" spans="1:11" ht="15.75">
      <c r="A39" s="22"/>
      <c r="B39" s="121" t="s">
        <v>195</v>
      </c>
      <c r="C39" s="47"/>
      <c r="D39" s="47"/>
      <c r="E39" s="47"/>
      <c r="F39" s="47"/>
      <c r="G39" s="47"/>
      <c r="H39" s="47"/>
      <c r="I39" s="47"/>
      <c r="J39" s="47"/>
      <c r="K39" s="29"/>
    </row>
    <row r="40" spans="1:11" ht="15.75">
      <c r="A40" s="22"/>
      <c r="B40" s="121" t="s">
        <v>272</v>
      </c>
      <c r="C40" s="47"/>
      <c r="D40" s="47"/>
      <c r="E40" s="47"/>
      <c r="F40" s="47"/>
      <c r="G40" s="47"/>
      <c r="H40" s="47"/>
      <c r="I40" s="47"/>
      <c r="J40" s="47"/>
      <c r="K40" s="29"/>
    </row>
    <row r="41" spans="1:11" ht="15.75">
      <c r="A41" s="22"/>
      <c r="B41" s="121" t="s">
        <v>273</v>
      </c>
      <c r="C41" s="47"/>
      <c r="D41" s="47"/>
      <c r="E41" s="47"/>
      <c r="F41" s="47"/>
      <c r="G41" s="47"/>
      <c r="H41" s="47"/>
      <c r="I41" s="47"/>
      <c r="J41" s="47"/>
      <c r="K41" s="29"/>
    </row>
    <row r="42" spans="1:11" ht="15.75">
      <c r="A42" s="22"/>
      <c r="B42" s="121" t="s">
        <v>274</v>
      </c>
      <c r="C42" s="47"/>
      <c r="D42" s="47"/>
      <c r="E42" s="47"/>
      <c r="F42" s="47"/>
      <c r="G42" s="47"/>
      <c r="H42" s="47"/>
      <c r="I42" s="47"/>
      <c r="J42" s="47"/>
      <c r="K42" s="29"/>
    </row>
    <row r="43" spans="1:11" ht="15.75">
      <c r="A43" s="22"/>
      <c r="B43" s="121" t="s">
        <v>275</v>
      </c>
      <c r="C43" s="47"/>
      <c r="D43" s="47"/>
      <c r="E43" s="47"/>
      <c r="F43" s="47"/>
      <c r="G43" s="47"/>
      <c r="H43" s="47"/>
      <c r="I43" s="47"/>
      <c r="J43" s="47"/>
      <c r="K43" s="29"/>
    </row>
    <row r="44" spans="1:11" ht="15.75">
      <c r="A44" s="22"/>
      <c r="B44" s="121" t="s">
        <v>276</v>
      </c>
      <c r="C44" s="47"/>
      <c r="D44" s="47"/>
      <c r="E44" s="47"/>
      <c r="F44" s="47"/>
      <c r="G44" s="47"/>
      <c r="H44" s="47"/>
      <c r="I44" s="47"/>
      <c r="J44" s="47"/>
      <c r="K44" s="29"/>
    </row>
    <row r="45" spans="1:11" ht="15.75">
      <c r="A45" s="22"/>
      <c r="B45" s="121" t="s">
        <v>277</v>
      </c>
      <c r="C45" s="47"/>
      <c r="D45" s="47"/>
      <c r="E45" s="47"/>
      <c r="F45" s="47"/>
      <c r="G45" s="47"/>
      <c r="H45" s="47"/>
      <c r="I45" s="47"/>
      <c r="J45" s="47"/>
      <c r="K45" s="29"/>
    </row>
    <row r="46" spans="1:11" ht="15.75">
      <c r="A46" s="22"/>
      <c r="B46" s="121"/>
      <c r="C46" s="47"/>
      <c r="D46" s="47"/>
      <c r="E46" s="47"/>
      <c r="F46" s="47"/>
      <c r="G46" s="47"/>
      <c r="H46" s="47"/>
      <c r="I46" s="47"/>
      <c r="J46" s="47"/>
      <c r="K46" s="29"/>
    </row>
    <row r="47" spans="1:11" ht="15.75">
      <c r="A47" s="22"/>
      <c r="B47" s="123" t="s">
        <v>23</v>
      </c>
      <c r="C47" s="47"/>
      <c r="D47" s="47"/>
      <c r="E47" s="47"/>
      <c r="F47" s="47"/>
      <c r="G47" s="47"/>
      <c r="H47" s="47"/>
      <c r="I47" s="47"/>
      <c r="J47" s="47"/>
      <c r="K47" s="29"/>
    </row>
    <row r="48" spans="1:11" ht="15.75">
      <c r="A48" s="22"/>
      <c r="B48" s="123" t="s">
        <v>278</v>
      </c>
      <c r="C48" s="47"/>
      <c r="D48" s="47"/>
      <c r="E48" s="47"/>
      <c r="F48" s="47"/>
      <c r="G48" s="47"/>
      <c r="H48" s="47"/>
      <c r="I48" s="47"/>
      <c r="J48" s="47"/>
      <c r="K48" s="29"/>
    </row>
    <row r="49" spans="1:11" ht="15.75">
      <c r="A49" s="22"/>
      <c r="B49" s="123" t="s">
        <v>279</v>
      </c>
      <c r="C49" s="47"/>
      <c r="D49" s="47"/>
      <c r="E49" s="47"/>
      <c r="F49" s="47"/>
      <c r="G49" s="47"/>
      <c r="H49" s="47"/>
      <c r="I49" s="47"/>
      <c r="J49" s="47"/>
      <c r="K49" s="29"/>
    </row>
    <row r="50" spans="1:11" ht="13.5" thickBot="1">
      <c r="A50" s="30"/>
      <c r="B50" s="56"/>
      <c r="C50" s="56"/>
      <c r="D50" s="56"/>
      <c r="E50" s="56"/>
      <c r="F50" s="56"/>
      <c r="G50" s="56"/>
      <c r="H50" s="56"/>
      <c r="I50" s="56"/>
      <c r="J50" s="56"/>
      <c r="K50" s="34"/>
    </row>
    <row r="51" ht="13.5" thickTop="1"/>
  </sheetData>
  <sheetProtection/>
  <printOptions horizontalCentered="1" verticalCentered="1"/>
  <pageMargins left="0" right="0" top="0" bottom="0" header="0.5" footer="0.5"/>
  <pageSetup fitToHeight="1" fitToWidth="1" orientation="portrait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workbookViewId="0" topLeftCell="A50">
      <selection activeCell="C76" sqref="C76"/>
    </sheetView>
  </sheetViews>
  <sheetFormatPr defaultColWidth="11.00390625" defaultRowHeight="12.75"/>
  <cols>
    <col min="1" max="1" width="3.00390625" style="0" customWidth="1"/>
    <col min="2" max="2" width="0.875" style="0" customWidth="1"/>
    <col min="3" max="3" width="41.75390625" style="11" customWidth="1"/>
    <col min="4" max="4" width="0.875" style="0" customWidth="1"/>
    <col min="5" max="5" width="31.75390625" style="11" customWidth="1"/>
    <col min="6" max="6" width="0.875" style="0" customWidth="1"/>
    <col min="7" max="7" width="31.75390625" style="11" customWidth="1"/>
    <col min="8" max="8" width="0.875" style="0" customWidth="1"/>
    <col min="9" max="9" width="31.875" style="11" customWidth="1"/>
    <col min="10" max="10" width="2.125" style="0" customWidth="1"/>
    <col min="11" max="11" width="0.875" style="0" customWidth="1"/>
  </cols>
  <sheetData>
    <row r="1" spans="1:11" ht="13.5" thickTop="1">
      <c r="A1" s="89"/>
      <c r="B1" s="90"/>
      <c r="C1" s="91"/>
      <c r="D1" s="90"/>
      <c r="E1" s="91"/>
      <c r="F1" s="90"/>
      <c r="G1" s="91"/>
      <c r="H1" s="90"/>
      <c r="I1" s="91"/>
      <c r="J1" s="92"/>
      <c r="K1" s="50"/>
    </row>
    <row r="2" spans="1:11" ht="24">
      <c r="A2" s="22"/>
      <c r="B2" s="47"/>
      <c r="C2" s="14"/>
      <c r="D2" s="47"/>
      <c r="E2" s="14"/>
      <c r="F2" s="93" t="s">
        <v>252</v>
      </c>
      <c r="G2" s="93"/>
      <c r="H2" s="47"/>
      <c r="I2" s="14"/>
      <c r="J2" s="68"/>
      <c r="K2" s="47"/>
    </row>
    <row r="3" spans="1:11" ht="24">
      <c r="A3" s="22"/>
      <c r="B3" s="47"/>
      <c r="C3" s="14"/>
      <c r="D3" s="47"/>
      <c r="E3" s="14"/>
      <c r="F3" s="94" t="s">
        <v>97</v>
      </c>
      <c r="G3" s="93"/>
      <c r="H3" s="47"/>
      <c r="I3" s="14"/>
      <c r="J3" s="68"/>
      <c r="K3" s="47"/>
    </row>
    <row r="4" spans="1:11" ht="21.75">
      <c r="A4" s="22"/>
      <c r="B4" s="47"/>
      <c r="C4" s="94" t="s">
        <v>250</v>
      </c>
      <c r="D4" s="47"/>
      <c r="E4" s="14"/>
      <c r="F4" s="125" t="s">
        <v>253</v>
      </c>
      <c r="G4" s="94"/>
      <c r="H4" s="47"/>
      <c r="I4" s="14"/>
      <c r="J4" s="68"/>
      <c r="K4" s="47"/>
    </row>
    <row r="5" spans="1:11" ht="21.75">
      <c r="A5" s="22"/>
      <c r="B5" s="47"/>
      <c r="C5" s="94" t="s">
        <v>251</v>
      </c>
      <c r="D5" s="47"/>
      <c r="E5" s="14"/>
      <c r="F5" s="125"/>
      <c r="G5" s="94"/>
      <c r="H5" s="47"/>
      <c r="I5" s="14"/>
      <c r="J5" s="68"/>
      <c r="K5" s="47"/>
    </row>
    <row r="6" spans="1:11" ht="21.75">
      <c r="A6" s="22"/>
      <c r="B6" s="47"/>
      <c r="C6" s="14"/>
      <c r="D6" s="47"/>
      <c r="E6" s="14"/>
      <c r="F6" s="94"/>
      <c r="G6" s="94"/>
      <c r="H6" s="47"/>
      <c r="I6" s="14"/>
      <c r="J6" s="68"/>
      <c r="K6" s="47"/>
    </row>
    <row r="7" spans="1:11" ht="19.5" customHeight="1">
      <c r="A7" s="22"/>
      <c r="B7" s="47"/>
      <c r="C7" s="94" t="s">
        <v>301</v>
      </c>
      <c r="D7" s="47"/>
      <c r="E7" s="52"/>
      <c r="F7" s="53"/>
      <c r="G7" s="52"/>
      <c r="H7" s="53"/>
      <c r="I7" s="52"/>
      <c r="J7" s="68"/>
      <c r="K7" s="47"/>
    </row>
    <row r="8" spans="1:11" ht="6" customHeight="1">
      <c r="A8" s="95"/>
      <c r="B8" s="61"/>
      <c r="C8" s="55"/>
      <c r="D8" s="54"/>
      <c r="E8" s="14"/>
      <c r="F8" s="47"/>
      <c r="G8" s="14"/>
      <c r="H8" s="47"/>
      <c r="I8" s="14"/>
      <c r="J8" s="68"/>
      <c r="K8" s="47"/>
    </row>
    <row r="9" spans="1:11" ht="12.75">
      <c r="A9" s="22"/>
      <c r="B9" s="47"/>
      <c r="C9" s="52"/>
      <c r="D9" s="54"/>
      <c r="E9" s="52"/>
      <c r="F9" s="53"/>
      <c r="G9" s="52"/>
      <c r="H9" s="53"/>
      <c r="I9" s="52"/>
      <c r="J9" s="68"/>
      <c r="K9" s="47"/>
    </row>
    <row r="10" spans="1:11" ht="12.75">
      <c r="A10" s="22"/>
      <c r="B10" s="47"/>
      <c r="C10" s="52"/>
      <c r="D10" s="54"/>
      <c r="E10" s="52"/>
      <c r="F10" s="53"/>
      <c r="G10" s="52"/>
      <c r="H10" s="53"/>
      <c r="I10" s="52"/>
      <c r="J10" s="68"/>
      <c r="K10" s="47"/>
    </row>
    <row r="11" spans="1:11" ht="19.5" customHeight="1">
      <c r="A11" s="22"/>
      <c r="B11" s="47"/>
      <c r="C11" s="96" t="s">
        <v>223</v>
      </c>
      <c r="D11" s="54"/>
      <c r="E11" s="94" t="s">
        <v>357</v>
      </c>
      <c r="F11" s="47"/>
      <c r="G11" s="14"/>
      <c r="H11" s="47"/>
      <c r="I11" s="14"/>
      <c r="J11" s="68"/>
      <c r="K11" s="47"/>
    </row>
    <row r="12" spans="1:11" ht="6" customHeight="1">
      <c r="A12" s="95"/>
      <c r="B12" s="61"/>
      <c r="C12" s="97"/>
      <c r="D12" s="54"/>
      <c r="E12" s="55"/>
      <c r="F12" s="54"/>
      <c r="G12" s="14"/>
      <c r="H12" s="47"/>
      <c r="I12" s="14"/>
      <c r="J12" s="68"/>
      <c r="K12" s="47"/>
    </row>
    <row r="13" spans="1:11" ht="15.75">
      <c r="A13" s="95"/>
      <c r="B13" s="61"/>
      <c r="C13" s="97" t="s">
        <v>256</v>
      </c>
      <c r="D13" s="54"/>
      <c r="E13" s="14"/>
      <c r="F13" s="54"/>
      <c r="G13" s="14"/>
      <c r="H13" s="47"/>
      <c r="I13" s="14"/>
      <c r="J13" s="68"/>
      <c r="K13" s="47"/>
    </row>
    <row r="14" spans="1:11" ht="12.75">
      <c r="A14" s="95"/>
      <c r="B14" s="61"/>
      <c r="C14" s="14"/>
      <c r="D14" s="54"/>
      <c r="E14" s="14"/>
      <c r="F14" s="54"/>
      <c r="G14" s="14"/>
      <c r="H14" s="47"/>
      <c r="I14" s="14"/>
      <c r="J14" s="68"/>
      <c r="K14" s="47"/>
    </row>
    <row r="15" spans="1:11" ht="21.75">
      <c r="A15" s="95"/>
      <c r="B15" s="61"/>
      <c r="C15" s="94" t="s">
        <v>302</v>
      </c>
      <c r="D15" s="54"/>
      <c r="E15" s="14"/>
      <c r="F15" s="54"/>
      <c r="G15" s="14"/>
      <c r="H15" s="47"/>
      <c r="I15" s="14"/>
      <c r="J15" s="68"/>
      <c r="K15" s="47"/>
    </row>
    <row r="16" spans="1:11" ht="6" customHeight="1">
      <c r="A16" s="95"/>
      <c r="B16" s="61"/>
      <c r="C16" s="55"/>
      <c r="D16" s="54"/>
      <c r="E16" s="14"/>
      <c r="F16" s="54"/>
      <c r="G16" s="14"/>
      <c r="H16" s="47"/>
      <c r="I16" s="14"/>
      <c r="J16" s="68"/>
      <c r="K16" s="47"/>
    </row>
    <row r="17" spans="1:11" ht="12.75">
      <c r="A17" s="95"/>
      <c r="B17" s="61"/>
      <c r="C17" s="14"/>
      <c r="D17" s="47"/>
      <c r="E17" s="14"/>
      <c r="F17" s="54"/>
      <c r="G17" s="14"/>
      <c r="H17" s="47"/>
      <c r="I17" s="14"/>
      <c r="J17" s="68"/>
      <c r="K17" s="47"/>
    </row>
    <row r="18" spans="1:11" ht="21.75">
      <c r="A18" s="95"/>
      <c r="B18" s="61"/>
      <c r="C18" s="14"/>
      <c r="D18" s="47"/>
      <c r="E18" s="96" t="s">
        <v>213</v>
      </c>
      <c r="F18" s="54"/>
      <c r="G18" s="94" t="s">
        <v>356</v>
      </c>
      <c r="H18" s="47"/>
      <c r="I18" s="14"/>
      <c r="J18" s="68"/>
      <c r="K18" s="47"/>
    </row>
    <row r="19" spans="1:11" ht="6" customHeight="1">
      <c r="A19" s="95"/>
      <c r="B19" s="61"/>
      <c r="C19" s="14"/>
      <c r="D19" s="47"/>
      <c r="E19" s="97"/>
      <c r="F19" s="54"/>
      <c r="G19" s="55"/>
      <c r="H19" s="54"/>
      <c r="I19" s="14"/>
      <c r="J19" s="68"/>
      <c r="K19" s="47"/>
    </row>
    <row r="20" spans="1:11" ht="18" customHeight="1">
      <c r="A20" s="22"/>
      <c r="B20" s="47"/>
      <c r="C20" s="14"/>
      <c r="D20" s="47"/>
      <c r="E20" s="97" t="s">
        <v>254</v>
      </c>
      <c r="F20" s="54"/>
      <c r="G20" s="14"/>
      <c r="H20" s="54"/>
      <c r="I20" s="14"/>
      <c r="J20" s="68"/>
      <c r="K20" s="47"/>
    </row>
    <row r="21" spans="1:11" ht="21.75">
      <c r="A21" s="22"/>
      <c r="B21" s="47"/>
      <c r="C21" s="94" t="s">
        <v>308</v>
      </c>
      <c r="D21" s="47"/>
      <c r="E21" s="14"/>
      <c r="F21" s="54"/>
      <c r="G21" s="14"/>
      <c r="H21" s="54"/>
      <c r="I21" s="14"/>
      <c r="J21" s="68"/>
      <c r="K21" s="47"/>
    </row>
    <row r="22" spans="1:11" ht="6" customHeight="1">
      <c r="A22" s="95"/>
      <c r="B22" s="61"/>
      <c r="C22" s="55"/>
      <c r="D22" s="54"/>
      <c r="E22" s="14"/>
      <c r="F22" s="54"/>
      <c r="G22" s="14"/>
      <c r="H22" s="54"/>
      <c r="I22" s="14"/>
      <c r="J22" s="68"/>
      <c r="K22" s="47"/>
    </row>
    <row r="23" spans="1:11" ht="12.75">
      <c r="A23" s="22"/>
      <c r="B23" s="47"/>
      <c r="C23" s="52"/>
      <c r="D23" s="54"/>
      <c r="E23" s="14"/>
      <c r="F23" s="54"/>
      <c r="G23" s="14"/>
      <c r="H23" s="54"/>
      <c r="I23" s="14"/>
      <c r="J23" s="68"/>
      <c r="K23" s="47"/>
    </row>
    <row r="24" spans="1:11" ht="12.75" customHeight="1">
      <c r="A24" s="22"/>
      <c r="B24" s="47"/>
      <c r="C24" s="96" t="s">
        <v>48</v>
      </c>
      <c r="D24" s="54"/>
      <c r="E24" s="14"/>
      <c r="F24" s="54"/>
      <c r="G24" s="14"/>
      <c r="H24" s="54"/>
      <c r="I24" s="14"/>
      <c r="J24" s="68"/>
      <c r="K24" s="47"/>
    </row>
    <row r="25" spans="1:11" ht="21.75">
      <c r="A25" s="22"/>
      <c r="B25" s="47"/>
      <c r="C25" s="97" t="s">
        <v>257</v>
      </c>
      <c r="D25" s="54"/>
      <c r="E25" s="94" t="s">
        <v>358</v>
      </c>
      <c r="F25" s="54"/>
      <c r="G25" s="14"/>
      <c r="H25" s="54"/>
      <c r="I25" s="14"/>
      <c r="J25" s="68"/>
      <c r="K25" s="47"/>
    </row>
    <row r="26" spans="1:11" ht="6" customHeight="1">
      <c r="A26" s="22"/>
      <c r="B26" s="47"/>
      <c r="C26" s="97"/>
      <c r="D26" s="54"/>
      <c r="E26" s="55"/>
      <c r="F26" s="54"/>
      <c r="G26" s="14"/>
      <c r="H26" s="54"/>
      <c r="I26" s="14"/>
      <c r="J26" s="68"/>
      <c r="K26" s="47"/>
    </row>
    <row r="27" spans="1:11" ht="15.75">
      <c r="A27" s="22"/>
      <c r="B27" s="47"/>
      <c r="C27" s="97"/>
      <c r="D27" s="54"/>
      <c r="E27" s="14"/>
      <c r="F27" s="47"/>
      <c r="G27" s="14"/>
      <c r="H27" s="54"/>
      <c r="I27" s="14"/>
      <c r="J27" s="68"/>
      <c r="K27" s="47"/>
    </row>
    <row r="28" spans="1:11" ht="6" customHeight="1">
      <c r="A28" s="22"/>
      <c r="B28" s="47"/>
      <c r="C28" s="14"/>
      <c r="D28" s="54"/>
      <c r="E28" s="14"/>
      <c r="F28" s="47"/>
      <c r="G28" s="14"/>
      <c r="H28" s="54"/>
      <c r="I28" s="14"/>
      <c r="J28" s="68"/>
      <c r="K28" s="47"/>
    </row>
    <row r="29" spans="1:11" ht="21.75">
      <c r="A29" s="22"/>
      <c r="B29" s="47"/>
      <c r="C29" s="94" t="s">
        <v>309</v>
      </c>
      <c r="D29" s="54"/>
      <c r="E29" s="14"/>
      <c r="F29" s="47"/>
      <c r="G29" s="14"/>
      <c r="H29" s="54"/>
      <c r="I29" s="14"/>
      <c r="J29" s="68"/>
      <c r="K29" s="47"/>
    </row>
    <row r="30" spans="1:11" ht="6" customHeight="1">
      <c r="A30" s="95"/>
      <c r="B30" s="61"/>
      <c r="C30" s="55"/>
      <c r="D30" s="54"/>
      <c r="E30" s="14"/>
      <c r="F30" s="47"/>
      <c r="G30" s="14"/>
      <c r="H30" s="54"/>
      <c r="I30" s="14"/>
      <c r="J30" s="68"/>
      <c r="K30" s="47"/>
    </row>
    <row r="31" spans="1:11" ht="12.75">
      <c r="A31" s="22"/>
      <c r="B31" s="47"/>
      <c r="C31" s="14"/>
      <c r="D31" s="47"/>
      <c r="E31" s="14"/>
      <c r="F31" s="47"/>
      <c r="G31" s="14"/>
      <c r="H31" s="54"/>
      <c r="I31" s="14"/>
      <c r="J31" s="68"/>
      <c r="K31" s="47"/>
    </row>
    <row r="32" spans="1:11" ht="21" customHeight="1">
      <c r="A32" s="22"/>
      <c r="B32" s="47"/>
      <c r="C32" s="14"/>
      <c r="D32" s="47"/>
      <c r="E32" s="14"/>
      <c r="F32" s="47"/>
      <c r="G32" s="96" t="s">
        <v>209</v>
      </c>
      <c r="H32" s="54"/>
      <c r="I32" s="94" t="s">
        <v>44</v>
      </c>
      <c r="J32" s="68"/>
      <c r="K32" s="47"/>
    </row>
    <row r="33" spans="1:11" ht="6" customHeight="1">
      <c r="A33" s="22"/>
      <c r="B33" s="47"/>
      <c r="C33" s="14"/>
      <c r="D33" s="47"/>
      <c r="E33" s="14"/>
      <c r="F33" s="47"/>
      <c r="G33" s="97"/>
      <c r="H33" s="54"/>
      <c r="I33" s="55"/>
      <c r="J33" s="68"/>
      <c r="K33" s="47"/>
    </row>
    <row r="34" spans="1:11" ht="15.75">
      <c r="A34" s="22"/>
      <c r="B34" s="47"/>
      <c r="C34" s="14"/>
      <c r="D34" s="47"/>
      <c r="E34" s="14"/>
      <c r="F34" s="47"/>
      <c r="G34" s="97" t="s">
        <v>255</v>
      </c>
      <c r="H34" s="54"/>
      <c r="I34" s="97" t="s">
        <v>45</v>
      </c>
      <c r="J34" s="68"/>
      <c r="K34" s="47"/>
    </row>
    <row r="35" spans="1:11" ht="21.75">
      <c r="A35" s="22"/>
      <c r="B35" s="47"/>
      <c r="C35" s="94" t="s">
        <v>303</v>
      </c>
      <c r="D35" s="47"/>
      <c r="E35" s="14"/>
      <c r="F35" s="47"/>
      <c r="G35" s="97" t="s">
        <v>239</v>
      </c>
      <c r="H35" s="54"/>
      <c r="I35" s="97"/>
      <c r="J35" s="68"/>
      <c r="K35" s="47"/>
    </row>
    <row r="36" spans="1:11" ht="6" customHeight="1">
      <c r="A36" s="95"/>
      <c r="B36" s="61"/>
      <c r="C36" s="55"/>
      <c r="D36" s="54"/>
      <c r="E36" s="14"/>
      <c r="F36" s="47"/>
      <c r="G36" s="14"/>
      <c r="H36" s="54"/>
      <c r="I36" s="97"/>
      <c r="J36" s="68"/>
      <c r="K36" s="47"/>
    </row>
    <row r="37" spans="1:11" ht="15.75">
      <c r="A37" s="22"/>
      <c r="B37" s="47"/>
      <c r="C37" s="52"/>
      <c r="D37" s="54"/>
      <c r="E37" s="14"/>
      <c r="F37" s="47"/>
      <c r="G37" s="14"/>
      <c r="H37" s="54"/>
      <c r="I37" s="97" t="s">
        <v>240</v>
      </c>
      <c r="J37" s="68"/>
      <c r="K37" s="47"/>
    </row>
    <row r="38" spans="1:11" ht="15.75">
      <c r="A38" s="22"/>
      <c r="B38" s="47"/>
      <c r="C38" s="96" t="s">
        <v>49</v>
      </c>
      <c r="D38" s="54"/>
      <c r="E38" s="14"/>
      <c r="F38" s="47"/>
      <c r="G38" s="14"/>
      <c r="H38" s="54"/>
      <c r="I38" s="97"/>
      <c r="J38" s="68"/>
      <c r="K38" s="47"/>
    </row>
    <row r="39" spans="1:11" ht="21.75">
      <c r="A39" s="22"/>
      <c r="B39" s="47"/>
      <c r="C39" s="97" t="s">
        <v>256</v>
      </c>
      <c r="D39" s="54"/>
      <c r="E39" s="94" t="s">
        <v>359</v>
      </c>
      <c r="F39" s="47"/>
      <c r="G39" s="14"/>
      <c r="H39" s="54"/>
      <c r="I39" s="97" t="s">
        <v>210</v>
      </c>
      <c r="J39" s="68"/>
      <c r="K39" s="47"/>
    </row>
    <row r="40" spans="1:11" ht="6" customHeight="1">
      <c r="A40" s="22"/>
      <c r="B40" s="47"/>
      <c r="C40" s="97"/>
      <c r="D40" s="54"/>
      <c r="E40" s="55"/>
      <c r="F40" s="54"/>
      <c r="G40" s="14"/>
      <c r="H40" s="54"/>
      <c r="I40" s="97"/>
      <c r="J40" s="68"/>
      <c r="K40" s="47"/>
    </row>
    <row r="41" spans="1:11" ht="15.75">
      <c r="A41" s="22"/>
      <c r="B41" s="47"/>
      <c r="C41" s="97"/>
      <c r="D41" s="54"/>
      <c r="E41" s="14"/>
      <c r="F41" s="54"/>
      <c r="G41" s="14"/>
      <c r="H41" s="54"/>
      <c r="I41" s="97" t="s">
        <v>211</v>
      </c>
      <c r="J41" s="68"/>
      <c r="K41" s="47"/>
    </row>
    <row r="42" spans="1:11" ht="15.75">
      <c r="A42" s="22"/>
      <c r="B42" s="47"/>
      <c r="C42" s="97"/>
      <c r="D42" s="54"/>
      <c r="E42" s="14"/>
      <c r="F42" s="54"/>
      <c r="G42" s="14"/>
      <c r="H42" s="54"/>
      <c r="I42" s="97"/>
      <c r="J42" s="68"/>
      <c r="K42" s="47"/>
    </row>
    <row r="43" spans="1:11" ht="21.75">
      <c r="A43" s="22"/>
      <c r="B43" s="47"/>
      <c r="C43" s="94" t="s">
        <v>304</v>
      </c>
      <c r="D43" s="54"/>
      <c r="E43" s="14"/>
      <c r="F43" s="54"/>
      <c r="G43" s="14"/>
      <c r="H43" s="54"/>
      <c r="I43" s="97" t="s">
        <v>240</v>
      </c>
      <c r="J43" s="68"/>
      <c r="K43" s="47"/>
    </row>
    <row r="44" spans="1:11" ht="6" customHeight="1">
      <c r="A44" s="95"/>
      <c r="B44" s="61"/>
      <c r="C44" s="55"/>
      <c r="D44" s="54"/>
      <c r="E44" s="14"/>
      <c r="F44" s="54"/>
      <c r="G44" s="14"/>
      <c r="H44" s="54"/>
      <c r="I44" s="14"/>
      <c r="J44" s="68"/>
      <c r="K44" s="47"/>
    </row>
    <row r="45" spans="1:11" ht="12.75">
      <c r="A45" s="22"/>
      <c r="B45" s="47"/>
      <c r="C45" s="14"/>
      <c r="D45" s="47"/>
      <c r="E45" s="14"/>
      <c r="F45" s="54"/>
      <c r="G45" s="14"/>
      <c r="H45" s="54"/>
      <c r="I45" s="14"/>
      <c r="J45" s="68"/>
      <c r="K45" s="47"/>
    </row>
    <row r="46" spans="1:11" ht="21.75">
      <c r="A46" s="22"/>
      <c r="B46" s="47"/>
      <c r="C46" s="14"/>
      <c r="D46" s="47"/>
      <c r="E46" s="96" t="s">
        <v>32</v>
      </c>
      <c r="F46" s="54"/>
      <c r="G46" s="94" t="s">
        <v>361</v>
      </c>
      <c r="H46" s="54"/>
      <c r="I46" s="14"/>
      <c r="J46" s="68"/>
      <c r="K46" s="47"/>
    </row>
    <row r="47" spans="1:11" ht="6" customHeight="1">
      <c r="A47" s="22"/>
      <c r="B47" s="47"/>
      <c r="C47" s="14"/>
      <c r="D47" s="47"/>
      <c r="E47" s="97"/>
      <c r="F47" s="54"/>
      <c r="G47" s="55"/>
      <c r="H47" s="54"/>
      <c r="I47" s="14"/>
      <c r="J47" s="68"/>
      <c r="K47" s="47"/>
    </row>
    <row r="48" spans="1:11" ht="12.75" customHeight="1">
      <c r="A48" s="22"/>
      <c r="B48" s="47"/>
      <c r="C48" s="14"/>
      <c r="D48" s="47"/>
      <c r="E48" s="97" t="s">
        <v>259</v>
      </c>
      <c r="F48" s="54"/>
      <c r="G48" s="14"/>
      <c r="H48" s="47"/>
      <c r="I48" s="14"/>
      <c r="J48" s="68"/>
      <c r="K48" s="47"/>
    </row>
    <row r="49" spans="1:11" ht="21.75">
      <c r="A49" s="22"/>
      <c r="B49" s="47"/>
      <c r="C49" s="94" t="s">
        <v>306</v>
      </c>
      <c r="D49" s="47"/>
      <c r="E49" s="97" t="s">
        <v>152</v>
      </c>
      <c r="F49" s="54"/>
      <c r="G49" s="14"/>
      <c r="H49" s="47"/>
      <c r="I49" s="14"/>
      <c r="J49" s="68"/>
      <c r="K49" s="47"/>
    </row>
    <row r="50" spans="1:11" ht="6" customHeight="1">
      <c r="A50" s="95"/>
      <c r="B50" s="61"/>
      <c r="C50" s="55"/>
      <c r="D50" s="54"/>
      <c r="E50" s="14"/>
      <c r="F50" s="54"/>
      <c r="G50" s="14"/>
      <c r="H50" s="47"/>
      <c r="I50" s="14"/>
      <c r="J50" s="68"/>
      <c r="K50" s="47"/>
    </row>
    <row r="51" spans="1:11" ht="12.75">
      <c r="A51" s="22"/>
      <c r="B51" s="47"/>
      <c r="C51" s="52"/>
      <c r="D51" s="54"/>
      <c r="E51" s="14"/>
      <c r="F51" s="54"/>
      <c r="G51" s="14"/>
      <c r="H51" s="47"/>
      <c r="I51" s="14"/>
      <c r="J51" s="68"/>
      <c r="K51" s="47"/>
    </row>
    <row r="52" spans="1:11" ht="12.75" customHeight="1">
      <c r="A52" s="22"/>
      <c r="B52" s="47"/>
      <c r="C52" s="96" t="s">
        <v>37</v>
      </c>
      <c r="D52" s="54"/>
      <c r="E52" s="52"/>
      <c r="F52" s="54"/>
      <c r="G52" s="14"/>
      <c r="H52" s="47"/>
      <c r="I52" s="14"/>
      <c r="J52" s="68"/>
      <c r="K52" s="47"/>
    </row>
    <row r="53" spans="1:11" ht="21.75">
      <c r="A53" s="22"/>
      <c r="B53" s="47"/>
      <c r="C53" s="97" t="s">
        <v>257</v>
      </c>
      <c r="D53" s="54"/>
      <c r="E53" s="94" t="s">
        <v>360</v>
      </c>
      <c r="F53" s="54"/>
      <c r="G53" s="14"/>
      <c r="H53" s="47"/>
      <c r="I53" s="14"/>
      <c r="J53" s="68"/>
      <c r="K53" s="47"/>
    </row>
    <row r="54" spans="1:11" ht="6" customHeight="1">
      <c r="A54" s="22"/>
      <c r="B54" s="47"/>
      <c r="C54" s="97"/>
      <c r="D54" s="54"/>
      <c r="E54" s="55"/>
      <c r="F54" s="54"/>
      <c r="G54" s="14"/>
      <c r="H54" s="47"/>
      <c r="I54" s="14"/>
      <c r="J54" s="68"/>
      <c r="K54" s="47"/>
    </row>
    <row r="55" spans="1:11" ht="15.75">
      <c r="A55" s="22"/>
      <c r="B55" s="47"/>
      <c r="C55" s="97"/>
      <c r="D55" s="54"/>
      <c r="E55" s="14"/>
      <c r="F55" s="47"/>
      <c r="G55" s="14"/>
      <c r="H55" s="47"/>
      <c r="I55" s="14"/>
      <c r="J55" s="68"/>
      <c r="K55" s="47"/>
    </row>
    <row r="56" spans="1:11" ht="6" customHeight="1">
      <c r="A56" s="22"/>
      <c r="B56" s="47"/>
      <c r="C56" s="14"/>
      <c r="D56" s="54"/>
      <c r="E56" s="14"/>
      <c r="F56" s="47"/>
      <c r="G56" s="14"/>
      <c r="H56" s="47"/>
      <c r="I56" s="14"/>
      <c r="J56" s="68"/>
      <c r="K56" s="47"/>
    </row>
    <row r="57" spans="1:11" ht="21.75">
      <c r="A57" s="22"/>
      <c r="B57" s="47"/>
      <c r="C57" s="94" t="s">
        <v>307</v>
      </c>
      <c r="D57" s="54"/>
      <c r="E57" s="14"/>
      <c r="F57" s="47"/>
      <c r="G57" s="94" t="s">
        <v>363</v>
      </c>
      <c r="H57" s="47"/>
      <c r="I57" s="14"/>
      <c r="J57" s="68"/>
      <c r="K57" s="47"/>
    </row>
    <row r="58" spans="1:11" ht="6" customHeight="1">
      <c r="A58" s="95"/>
      <c r="B58" s="61"/>
      <c r="C58" s="55"/>
      <c r="D58" s="54"/>
      <c r="E58" s="14"/>
      <c r="F58" s="54"/>
      <c r="G58" s="55"/>
      <c r="H58" s="54"/>
      <c r="I58" s="14"/>
      <c r="J58" s="68"/>
      <c r="K58" s="47"/>
    </row>
    <row r="59" spans="1:11" ht="12.75">
      <c r="A59" s="22"/>
      <c r="B59" s="47"/>
      <c r="C59" s="14"/>
      <c r="D59" s="47"/>
      <c r="E59" s="14"/>
      <c r="F59" s="47"/>
      <c r="G59" s="14"/>
      <c r="H59" s="54"/>
      <c r="I59" s="14"/>
      <c r="J59" s="68"/>
      <c r="K59" s="47"/>
    </row>
    <row r="60" spans="1:11" ht="19.5" customHeight="1">
      <c r="A60" s="22"/>
      <c r="B60" s="47"/>
      <c r="C60" s="14"/>
      <c r="D60" s="47"/>
      <c r="E60" s="14"/>
      <c r="F60" s="47"/>
      <c r="G60" s="96" t="s">
        <v>212</v>
      </c>
      <c r="H60" s="54"/>
      <c r="I60" s="94" t="s">
        <v>154</v>
      </c>
      <c r="J60" s="68"/>
      <c r="K60" s="47"/>
    </row>
    <row r="61" spans="1:11" ht="6" customHeight="1">
      <c r="A61" s="22"/>
      <c r="B61" s="47"/>
      <c r="C61" s="14"/>
      <c r="D61" s="47"/>
      <c r="E61" s="14"/>
      <c r="F61" s="47"/>
      <c r="G61" s="97"/>
      <c r="H61" s="54"/>
      <c r="I61" s="55"/>
      <c r="J61" s="68"/>
      <c r="K61" s="47"/>
    </row>
    <row r="62" spans="1:11" ht="15.75">
      <c r="A62" s="22"/>
      <c r="B62" s="47"/>
      <c r="C62" s="14"/>
      <c r="D62" s="47"/>
      <c r="E62" s="14"/>
      <c r="F62" s="47"/>
      <c r="G62" s="97" t="s">
        <v>260</v>
      </c>
      <c r="H62" s="54"/>
      <c r="I62" s="97" t="s">
        <v>40</v>
      </c>
      <c r="J62" s="68"/>
      <c r="K62" s="47"/>
    </row>
    <row r="63" spans="1:11" ht="21.75">
      <c r="A63" s="22"/>
      <c r="B63" s="47"/>
      <c r="C63" s="47"/>
      <c r="D63" s="47"/>
      <c r="E63" s="47"/>
      <c r="F63" s="47"/>
      <c r="G63" s="94" t="s">
        <v>362</v>
      </c>
      <c r="H63" s="54"/>
      <c r="I63" s="97"/>
      <c r="J63" s="68"/>
      <c r="K63" s="47"/>
    </row>
    <row r="64" spans="1:11" ht="6" customHeight="1">
      <c r="A64" s="22"/>
      <c r="B64" s="47"/>
      <c r="C64" s="47"/>
      <c r="D64" s="47"/>
      <c r="E64" s="47"/>
      <c r="F64" s="54"/>
      <c r="G64" s="55"/>
      <c r="H64" s="54"/>
      <c r="I64" s="97"/>
      <c r="J64" s="68"/>
      <c r="K64" s="47"/>
    </row>
    <row r="65" spans="1:11" ht="15.75">
      <c r="A65" s="22"/>
      <c r="B65" s="47"/>
      <c r="C65" s="115" t="s">
        <v>148</v>
      </c>
      <c r="D65" s="47"/>
      <c r="E65" s="47"/>
      <c r="F65" s="47"/>
      <c r="G65" s="14"/>
      <c r="H65" s="47"/>
      <c r="I65" s="97" t="s">
        <v>197</v>
      </c>
      <c r="J65" s="68"/>
      <c r="K65" s="47"/>
    </row>
    <row r="66" spans="1:11" ht="15.75">
      <c r="A66" s="22"/>
      <c r="B66" s="47"/>
      <c r="C66" s="115" t="s">
        <v>364</v>
      </c>
      <c r="D66" s="47"/>
      <c r="E66" s="47"/>
      <c r="F66" s="47"/>
      <c r="G66" s="14"/>
      <c r="H66" s="47"/>
      <c r="I66" s="97" t="s">
        <v>214</v>
      </c>
      <c r="J66" s="68"/>
      <c r="K66" s="47"/>
    </row>
    <row r="67" spans="1:11" ht="15.75">
      <c r="A67" s="22"/>
      <c r="B67" s="47"/>
      <c r="C67" s="47"/>
      <c r="D67" s="47"/>
      <c r="E67" s="47"/>
      <c r="F67" s="47"/>
      <c r="G67" s="14"/>
      <c r="H67" s="47"/>
      <c r="I67" s="97"/>
      <c r="J67" s="68"/>
      <c r="K67" s="47"/>
    </row>
    <row r="68" spans="1:11" ht="12.75" customHeight="1">
      <c r="A68" s="22"/>
      <c r="B68" s="47"/>
      <c r="C68" s="115" t="s">
        <v>111</v>
      </c>
      <c r="D68" s="47"/>
      <c r="E68" s="47"/>
      <c r="F68" s="47"/>
      <c r="G68" s="14"/>
      <c r="H68" s="47"/>
      <c r="I68" s="97" t="s">
        <v>211</v>
      </c>
      <c r="J68" s="68"/>
      <c r="K68" s="47"/>
    </row>
    <row r="69" spans="1:11" ht="15.75">
      <c r="A69" s="22"/>
      <c r="B69" s="47"/>
      <c r="C69" s="115" t="s">
        <v>365</v>
      </c>
      <c r="D69" s="47"/>
      <c r="E69" s="47"/>
      <c r="F69" s="47"/>
      <c r="G69" s="14"/>
      <c r="H69" s="47"/>
      <c r="I69" s="97" t="s">
        <v>197</v>
      </c>
      <c r="J69" s="68"/>
      <c r="K69" s="47"/>
    </row>
    <row r="70" spans="1:11" ht="12.75">
      <c r="A70" s="22"/>
      <c r="B70" s="47"/>
      <c r="C70" s="47"/>
      <c r="D70" s="47"/>
      <c r="E70" s="47"/>
      <c r="F70" s="47"/>
      <c r="G70" s="14"/>
      <c r="H70" s="47"/>
      <c r="I70" s="14"/>
      <c r="J70" s="68"/>
      <c r="K70" s="47"/>
    </row>
    <row r="71" spans="1:11" ht="15.75">
      <c r="A71" s="22"/>
      <c r="B71" s="47"/>
      <c r="C71" s="115" t="s">
        <v>149</v>
      </c>
      <c r="D71" s="47"/>
      <c r="E71" s="47"/>
      <c r="F71" s="47"/>
      <c r="G71" s="14"/>
      <c r="H71" s="47"/>
      <c r="I71" s="14"/>
      <c r="J71" s="68"/>
      <c r="K71" s="47"/>
    </row>
    <row r="72" spans="1:11" ht="15.75">
      <c r="A72" s="22"/>
      <c r="B72" s="47"/>
      <c r="C72" s="117" t="s">
        <v>366</v>
      </c>
      <c r="D72" s="47"/>
      <c r="E72" s="47"/>
      <c r="F72" s="47"/>
      <c r="G72" s="14"/>
      <c r="H72" s="47"/>
      <c r="I72" s="14"/>
      <c r="J72" s="68"/>
      <c r="K72" s="47"/>
    </row>
    <row r="73" spans="1:11" ht="15.75">
      <c r="A73" s="22"/>
      <c r="B73" s="47"/>
      <c r="C73" s="115" t="s">
        <v>367</v>
      </c>
      <c r="D73" s="47"/>
      <c r="E73" s="47"/>
      <c r="F73" s="47"/>
      <c r="G73" s="14"/>
      <c r="H73" s="47"/>
      <c r="I73" s="14"/>
      <c r="J73" s="68"/>
      <c r="K73" s="47"/>
    </row>
    <row r="74" spans="1:11" ht="15.75">
      <c r="A74" s="22"/>
      <c r="B74" s="47"/>
      <c r="C74" s="117"/>
      <c r="D74" s="47"/>
      <c r="E74" s="47"/>
      <c r="F74" s="47"/>
      <c r="G74" s="14"/>
      <c r="H74" s="47"/>
      <c r="I74" s="14"/>
      <c r="J74" s="68"/>
      <c r="K74" s="47"/>
    </row>
    <row r="75" spans="1:11" ht="15.75">
      <c r="A75" s="22"/>
      <c r="B75" s="47"/>
      <c r="C75" s="117"/>
      <c r="D75" s="47"/>
      <c r="E75" s="47"/>
      <c r="F75" s="47"/>
      <c r="G75" s="14"/>
      <c r="H75" s="47"/>
      <c r="I75" s="14"/>
      <c r="J75" s="68"/>
      <c r="K75" s="47"/>
    </row>
    <row r="76" spans="1:11" ht="15.75">
      <c r="A76" s="22"/>
      <c r="B76" s="47"/>
      <c r="C76" s="115"/>
      <c r="D76" s="47"/>
      <c r="E76" s="47"/>
      <c r="F76" s="47"/>
      <c r="G76" s="14"/>
      <c r="H76" s="47"/>
      <c r="I76" s="14"/>
      <c r="J76" s="68"/>
      <c r="K76" s="47"/>
    </row>
    <row r="77" spans="1:11" ht="15.75">
      <c r="A77" s="22"/>
      <c r="B77" s="47"/>
      <c r="C77" s="115"/>
      <c r="D77" s="47"/>
      <c r="E77" s="47"/>
      <c r="F77" s="47"/>
      <c r="G77" s="14"/>
      <c r="H77" s="47"/>
      <c r="I77" s="14"/>
      <c r="J77" s="68"/>
      <c r="K77" s="47"/>
    </row>
    <row r="78" spans="1:11" ht="6" customHeight="1" thickBot="1">
      <c r="A78" s="98"/>
      <c r="B78" s="99"/>
      <c r="C78" s="99"/>
      <c r="D78" s="99"/>
      <c r="E78" s="99"/>
      <c r="F78" s="99"/>
      <c r="G78" s="100"/>
      <c r="H78" s="99"/>
      <c r="I78" s="100"/>
      <c r="J78" s="101"/>
      <c r="K78" s="47"/>
    </row>
    <row r="79" spans="3:11" ht="13.5" thickTop="1">
      <c r="C79"/>
      <c r="E79"/>
      <c r="K79" s="47"/>
    </row>
    <row r="80" spans="3:11" ht="12.75">
      <c r="C80"/>
      <c r="E80"/>
      <c r="K80" s="47"/>
    </row>
    <row r="81" spans="3:11" ht="12.75">
      <c r="C81"/>
      <c r="E81"/>
      <c r="K81" s="47"/>
    </row>
    <row r="82" spans="3:11" ht="12.75">
      <c r="C82"/>
      <c r="E82"/>
      <c r="K82" s="47"/>
    </row>
    <row r="83" spans="3:11" ht="12.75">
      <c r="C83"/>
      <c r="E83"/>
      <c r="K83" s="47"/>
    </row>
    <row r="84" spans="3:11" ht="12.75">
      <c r="C84"/>
      <c r="E84"/>
      <c r="K84" s="47"/>
    </row>
    <row r="85" spans="3:11" ht="12.75">
      <c r="C85"/>
      <c r="E85"/>
      <c r="K85" s="47"/>
    </row>
    <row r="86" spans="3:11" ht="12.75">
      <c r="C86"/>
      <c r="E86"/>
      <c r="G86"/>
      <c r="I86"/>
      <c r="K86" s="47"/>
    </row>
    <row r="87" spans="3:11" ht="12.75">
      <c r="C87"/>
      <c r="E87"/>
      <c r="G87"/>
      <c r="I87"/>
      <c r="K87" s="47"/>
    </row>
    <row r="88" spans="3:11" ht="12.75">
      <c r="C88"/>
      <c r="E88"/>
      <c r="G88"/>
      <c r="I88"/>
      <c r="K88" s="47"/>
    </row>
    <row r="89" spans="3:11" ht="12.75">
      <c r="C89"/>
      <c r="E89"/>
      <c r="G89"/>
      <c r="I89"/>
      <c r="K89" s="47"/>
    </row>
    <row r="90" spans="3:9" ht="12.75">
      <c r="C90"/>
      <c r="E90"/>
      <c r="G90"/>
      <c r="I90"/>
    </row>
    <row r="91" spans="3:9" ht="12.75">
      <c r="C91"/>
      <c r="E91"/>
      <c r="G91"/>
      <c r="I91"/>
    </row>
    <row r="92" spans="3:9" ht="12.75">
      <c r="C92"/>
      <c r="E92"/>
      <c r="G92"/>
      <c r="I92"/>
    </row>
    <row r="93" spans="3:9" ht="12.75">
      <c r="C93"/>
      <c r="E93"/>
      <c r="G93"/>
      <c r="I93"/>
    </row>
    <row r="94" spans="3:9" ht="12.75">
      <c r="C94"/>
      <c r="E94"/>
      <c r="G94"/>
      <c r="I94"/>
    </row>
    <row r="95" spans="3:9" ht="12.75">
      <c r="C95"/>
      <c r="E95"/>
      <c r="G95"/>
      <c r="I95"/>
    </row>
    <row r="96" spans="3:9" ht="12.75">
      <c r="C96"/>
      <c r="E96"/>
      <c r="G96"/>
      <c r="I96"/>
    </row>
    <row r="97" spans="3:9" ht="12.75">
      <c r="C97"/>
      <c r="E97"/>
      <c r="G97"/>
      <c r="I97"/>
    </row>
    <row r="98" spans="3:9" ht="12.75">
      <c r="C98"/>
      <c r="E98"/>
      <c r="G98"/>
      <c r="I98"/>
    </row>
    <row r="99" spans="3:9" ht="12.75">
      <c r="C99"/>
      <c r="E99"/>
      <c r="G99"/>
      <c r="I99"/>
    </row>
    <row r="100" spans="3:9" ht="12.75">
      <c r="C100"/>
      <c r="E100"/>
      <c r="G100"/>
      <c r="I100"/>
    </row>
    <row r="101" spans="3:9" ht="12.75">
      <c r="C101"/>
      <c r="E101"/>
      <c r="G101"/>
      <c r="I101"/>
    </row>
    <row r="102" spans="3:9" ht="12.75">
      <c r="C102"/>
      <c r="E102"/>
      <c r="G102"/>
      <c r="I102"/>
    </row>
    <row r="103" spans="3:9" ht="12.75">
      <c r="C103"/>
      <c r="E103"/>
      <c r="G103"/>
      <c r="I103"/>
    </row>
    <row r="104" spans="3:9" ht="12.75">
      <c r="C104"/>
      <c r="E104"/>
      <c r="G104"/>
      <c r="I104"/>
    </row>
    <row r="105" spans="3:9" ht="12.75">
      <c r="C105"/>
      <c r="E105"/>
      <c r="G105"/>
      <c r="I105"/>
    </row>
    <row r="106" spans="3:9" ht="12.75">
      <c r="C106"/>
      <c r="E106"/>
      <c r="G106"/>
      <c r="I106"/>
    </row>
    <row r="107" spans="3:9" ht="12.75">
      <c r="C107"/>
      <c r="E107"/>
      <c r="G107"/>
      <c r="I107"/>
    </row>
    <row r="108" spans="3:9" ht="12.75">
      <c r="C108"/>
      <c r="E108"/>
      <c r="G108"/>
      <c r="I108"/>
    </row>
    <row r="109" spans="3:9" ht="12.75">
      <c r="C109"/>
      <c r="E109"/>
      <c r="G109"/>
      <c r="I109"/>
    </row>
    <row r="110" spans="1:8" ht="12.75">
      <c r="A110" s="47"/>
      <c r="B110" s="47"/>
      <c r="C110" s="14"/>
      <c r="D110" s="47"/>
      <c r="E110" s="14"/>
      <c r="F110" s="47"/>
      <c r="G110" s="14"/>
      <c r="H110" s="47"/>
    </row>
  </sheetData>
  <sheetProtection/>
  <printOptions horizontalCentered="1" verticalCentered="1"/>
  <pageMargins left="0" right="0" top="0" bottom="0" header="0.5" footer="0.5"/>
  <pageSetup fitToHeight="1" fitToWidth="1" orientation="portrait" scale="5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>
      <selection activeCell="D77" sqref="D77"/>
    </sheetView>
  </sheetViews>
  <sheetFormatPr defaultColWidth="11.00390625" defaultRowHeight="12.75"/>
  <cols>
    <col min="1" max="1" width="0.875" style="0" customWidth="1"/>
    <col min="2" max="2" width="16.75390625" style="0" customWidth="1"/>
    <col min="3" max="3" width="0.875" style="0" customWidth="1"/>
    <col min="4" max="4" width="18.75390625" style="0" customWidth="1"/>
    <col min="5" max="5" width="0.875" style="0" customWidth="1"/>
    <col min="6" max="6" width="18.75390625" style="0" customWidth="1"/>
    <col min="7" max="7" width="0.875" style="0" customWidth="1"/>
    <col min="8" max="8" width="24.875" style="0" customWidth="1"/>
    <col min="9" max="9" width="0.875" style="0" customWidth="1"/>
    <col min="10" max="10" width="18.625" style="0" customWidth="1"/>
    <col min="11" max="11" width="0.875" style="0" customWidth="1"/>
    <col min="12" max="12" width="18.75390625" style="0" customWidth="1"/>
    <col min="13" max="13" width="0.875" style="0" customWidth="1"/>
    <col min="14" max="14" width="19.25390625" style="0" customWidth="1"/>
    <col min="15" max="15" width="1.75390625" style="0" customWidth="1"/>
  </cols>
  <sheetData>
    <row r="1" spans="1:15" ht="33" thickTop="1">
      <c r="A1" s="48"/>
      <c r="B1" s="50"/>
      <c r="C1" s="50"/>
      <c r="D1" s="50"/>
      <c r="E1" s="50"/>
      <c r="F1" s="49"/>
      <c r="G1" s="50"/>
      <c r="H1" s="102" t="s">
        <v>291</v>
      </c>
      <c r="I1" s="50"/>
      <c r="J1" s="57"/>
      <c r="K1" s="58"/>
      <c r="L1" s="57"/>
      <c r="M1" s="58"/>
      <c r="N1" s="57"/>
      <c r="O1" s="51"/>
    </row>
    <row r="2" spans="1:15" ht="27">
      <c r="A2" s="22"/>
      <c r="B2" s="47"/>
      <c r="C2" s="47"/>
      <c r="D2" s="47"/>
      <c r="E2" s="47"/>
      <c r="F2" s="14"/>
      <c r="G2" s="47"/>
      <c r="H2" s="103" t="s">
        <v>292</v>
      </c>
      <c r="I2" s="47"/>
      <c r="J2" s="52"/>
      <c r="K2" s="53"/>
      <c r="L2" s="52"/>
      <c r="M2" s="53"/>
      <c r="N2" s="52"/>
      <c r="O2" s="29"/>
    </row>
    <row r="3" spans="1:15" ht="12.75">
      <c r="A3" s="22"/>
      <c r="B3" s="47"/>
      <c r="C3" s="47"/>
      <c r="D3" s="47"/>
      <c r="E3" s="47"/>
      <c r="F3" s="14"/>
      <c r="G3" s="47"/>
      <c r="H3" s="14"/>
      <c r="I3" s="47"/>
      <c r="J3" s="52"/>
      <c r="K3" s="53"/>
      <c r="L3" s="52"/>
      <c r="M3" s="53"/>
      <c r="N3" s="52"/>
      <c r="O3" s="29"/>
    </row>
    <row r="4" spans="1:15" ht="18.75">
      <c r="A4" s="22"/>
      <c r="B4" s="53"/>
      <c r="C4" s="47"/>
      <c r="D4" s="47"/>
      <c r="E4" s="47"/>
      <c r="F4" s="14"/>
      <c r="G4" s="47"/>
      <c r="H4" s="104" t="s">
        <v>312</v>
      </c>
      <c r="I4" s="47"/>
      <c r="J4" s="52"/>
      <c r="K4" s="53"/>
      <c r="L4" s="59"/>
      <c r="M4" s="53"/>
      <c r="N4" s="52"/>
      <c r="O4" s="29"/>
    </row>
    <row r="5" spans="1:15" ht="6" customHeight="1">
      <c r="A5" s="22"/>
      <c r="F5" s="14"/>
      <c r="G5" s="54"/>
      <c r="H5" s="55"/>
      <c r="I5" s="54"/>
      <c r="J5" s="14"/>
      <c r="N5" s="47"/>
      <c r="O5" s="29"/>
    </row>
    <row r="6" spans="1:15" ht="12.75">
      <c r="A6" s="22"/>
      <c r="B6" s="53"/>
      <c r="C6" s="47"/>
      <c r="D6" s="47"/>
      <c r="E6" s="47"/>
      <c r="F6" s="52"/>
      <c r="G6" s="54"/>
      <c r="H6" s="52"/>
      <c r="I6" s="54"/>
      <c r="J6" s="52"/>
      <c r="K6" s="53"/>
      <c r="L6" s="59"/>
      <c r="M6" s="53"/>
      <c r="N6" s="52"/>
      <c r="O6" s="29"/>
    </row>
    <row r="7" spans="1:15" ht="18.75">
      <c r="A7" s="22"/>
      <c r="B7" s="47"/>
      <c r="C7" s="47"/>
      <c r="D7" s="47"/>
      <c r="E7" s="47"/>
      <c r="F7" s="104" t="s">
        <v>322</v>
      </c>
      <c r="G7" s="54"/>
      <c r="H7" s="97" t="s">
        <v>293</v>
      </c>
      <c r="I7" s="54"/>
      <c r="J7" s="104" t="s">
        <v>318</v>
      </c>
      <c r="K7" s="47"/>
      <c r="L7" s="14"/>
      <c r="M7" s="47"/>
      <c r="N7" s="14"/>
      <c r="O7" s="29"/>
    </row>
    <row r="8" spans="1:15" ht="6" customHeight="1">
      <c r="A8" s="22"/>
      <c r="B8" s="47"/>
      <c r="C8" s="47"/>
      <c r="D8" s="47"/>
      <c r="E8" s="54"/>
      <c r="F8" s="55"/>
      <c r="G8" s="54"/>
      <c r="H8" s="14"/>
      <c r="I8" s="54"/>
      <c r="J8" s="55"/>
      <c r="K8" s="54"/>
      <c r="L8" s="14"/>
      <c r="M8" s="47"/>
      <c r="N8" s="14"/>
      <c r="O8" s="29"/>
    </row>
    <row r="9" spans="1:15" ht="12.75">
      <c r="A9" s="22"/>
      <c r="B9" s="47"/>
      <c r="C9" s="47"/>
      <c r="D9" s="47"/>
      <c r="E9" s="54"/>
      <c r="F9" s="52"/>
      <c r="G9" s="54"/>
      <c r="H9" s="14"/>
      <c r="I9" s="54"/>
      <c r="J9" s="14"/>
      <c r="K9" s="54"/>
      <c r="L9" s="14"/>
      <c r="M9" s="47"/>
      <c r="N9" s="14"/>
      <c r="O9" s="29"/>
    </row>
    <row r="10" spans="1:15" ht="18.75">
      <c r="A10" s="22"/>
      <c r="B10" s="47"/>
      <c r="C10" s="47"/>
      <c r="D10" s="47"/>
      <c r="E10" s="54"/>
      <c r="F10" s="14"/>
      <c r="G10" s="54"/>
      <c r="H10" s="104" t="s">
        <v>313</v>
      </c>
      <c r="I10" s="54"/>
      <c r="J10" s="14"/>
      <c r="K10" s="54"/>
      <c r="L10" s="14"/>
      <c r="M10" s="47"/>
      <c r="N10" s="14"/>
      <c r="O10" s="29"/>
    </row>
    <row r="11" spans="1:15" ht="6" customHeight="1">
      <c r="A11" s="22"/>
      <c r="B11" s="47"/>
      <c r="C11" s="47"/>
      <c r="D11" s="47"/>
      <c r="E11" s="54"/>
      <c r="F11" s="14"/>
      <c r="G11" s="54"/>
      <c r="H11" s="55"/>
      <c r="I11" s="54"/>
      <c r="J11" s="14"/>
      <c r="K11" s="54"/>
      <c r="L11" s="14"/>
      <c r="M11" s="47"/>
      <c r="N11" s="14"/>
      <c r="O11" s="29"/>
    </row>
    <row r="12" spans="1:15" ht="12.75">
      <c r="A12" s="22"/>
      <c r="B12" s="47"/>
      <c r="C12" s="47"/>
      <c r="D12" s="52"/>
      <c r="E12" s="54"/>
      <c r="F12" s="14"/>
      <c r="G12" s="47"/>
      <c r="H12" s="14"/>
      <c r="I12" s="47"/>
      <c r="J12" s="14"/>
      <c r="K12" s="54"/>
      <c r="L12" s="52"/>
      <c r="M12" s="47"/>
      <c r="N12" s="14"/>
      <c r="O12" s="29"/>
    </row>
    <row r="13" spans="1:15" ht="18.75">
      <c r="A13" s="22"/>
      <c r="B13" s="47"/>
      <c r="C13" s="47"/>
      <c r="D13" s="104" t="s">
        <v>330</v>
      </c>
      <c r="E13" s="54"/>
      <c r="F13" s="97" t="s">
        <v>294</v>
      </c>
      <c r="G13" s="47"/>
      <c r="H13" s="14"/>
      <c r="I13" s="47"/>
      <c r="J13" s="97" t="s">
        <v>294</v>
      </c>
      <c r="K13" s="54"/>
      <c r="L13" s="104" t="s">
        <v>329</v>
      </c>
      <c r="M13" s="47"/>
      <c r="N13" s="14"/>
      <c r="O13" s="29"/>
    </row>
    <row r="14" spans="1:15" ht="6" customHeight="1">
      <c r="A14" s="22"/>
      <c r="B14" s="47"/>
      <c r="C14" s="54"/>
      <c r="D14" s="54"/>
      <c r="E14" s="54"/>
      <c r="F14" s="14"/>
      <c r="G14" s="47"/>
      <c r="H14" s="14"/>
      <c r="I14" s="47"/>
      <c r="J14" s="14"/>
      <c r="K14" s="54"/>
      <c r="L14" s="55"/>
      <c r="M14" s="54"/>
      <c r="N14" s="14"/>
      <c r="O14" s="29"/>
    </row>
    <row r="15" spans="1:15" ht="15.75">
      <c r="A15" s="22"/>
      <c r="B15" s="47"/>
      <c r="C15" s="54"/>
      <c r="D15" s="47"/>
      <c r="E15" s="54"/>
      <c r="F15" s="97" t="s">
        <v>146</v>
      </c>
      <c r="G15" s="47"/>
      <c r="H15" s="14"/>
      <c r="I15" s="47"/>
      <c r="J15" s="97" t="s">
        <v>299</v>
      </c>
      <c r="K15" s="54"/>
      <c r="L15" s="14"/>
      <c r="M15" s="54"/>
      <c r="N15" s="14"/>
      <c r="O15" s="29"/>
    </row>
    <row r="16" spans="1:15" ht="18.75">
      <c r="A16" s="22"/>
      <c r="B16" s="47"/>
      <c r="C16" s="54"/>
      <c r="D16" s="47"/>
      <c r="E16" s="54"/>
      <c r="F16" s="14"/>
      <c r="G16" s="47"/>
      <c r="H16" s="104" t="s">
        <v>314</v>
      </c>
      <c r="I16" s="47"/>
      <c r="J16" s="14"/>
      <c r="K16" s="54"/>
      <c r="L16" s="14"/>
      <c r="M16" s="54"/>
      <c r="N16" s="14"/>
      <c r="O16" s="29"/>
    </row>
    <row r="17" spans="1:15" ht="6" customHeight="1">
      <c r="A17" s="22"/>
      <c r="B17" s="47"/>
      <c r="C17" s="54"/>
      <c r="D17" s="47"/>
      <c r="E17" s="54"/>
      <c r="F17" s="14"/>
      <c r="G17" s="54"/>
      <c r="H17" s="55"/>
      <c r="I17" s="54"/>
      <c r="J17" s="14"/>
      <c r="K17" s="54"/>
      <c r="L17" s="14"/>
      <c r="M17" s="54"/>
      <c r="N17" s="14"/>
      <c r="O17" s="29"/>
    </row>
    <row r="18" spans="1:15" ht="19.5" thickBot="1">
      <c r="A18" s="22"/>
      <c r="B18" s="105" t="s">
        <v>99</v>
      </c>
      <c r="C18" s="54"/>
      <c r="D18" s="97" t="s">
        <v>295</v>
      </c>
      <c r="E18" s="54"/>
      <c r="F18" s="52"/>
      <c r="G18" s="54"/>
      <c r="H18" s="52"/>
      <c r="I18" s="54"/>
      <c r="J18" s="52"/>
      <c r="K18" s="54"/>
      <c r="L18" s="14"/>
      <c r="M18" s="54"/>
      <c r="N18" s="14"/>
      <c r="O18" s="29"/>
    </row>
    <row r="19" spans="1:15" ht="19.5" thickTop="1">
      <c r="A19" s="22"/>
      <c r="B19" s="97" t="s">
        <v>102</v>
      </c>
      <c r="C19" s="54"/>
      <c r="D19" s="97" t="s">
        <v>103</v>
      </c>
      <c r="E19" s="54"/>
      <c r="F19" s="104" t="s">
        <v>323</v>
      </c>
      <c r="G19" s="54"/>
      <c r="H19" s="97" t="s">
        <v>296</v>
      </c>
      <c r="I19" s="54"/>
      <c r="J19" s="104" t="s">
        <v>319</v>
      </c>
      <c r="K19" s="54"/>
      <c r="L19" s="14"/>
      <c r="M19" s="54"/>
      <c r="N19" s="14"/>
      <c r="O19" s="29"/>
    </row>
    <row r="20" spans="1:15" ht="6" customHeight="1">
      <c r="A20" s="22"/>
      <c r="B20" s="97"/>
      <c r="C20" s="54"/>
      <c r="D20" s="47"/>
      <c r="E20" s="54"/>
      <c r="F20" s="55"/>
      <c r="G20" s="54"/>
      <c r="H20" s="14"/>
      <c r="I20" s="54"/>
      <c r="J20" s="55"/>
      <c r="K20" s="54"/>
      <c r="L20" s="14"/>
      <c r="M20" s="54"/>
      <c r="N20" s="14"/>
      <c r="O20" s="29"/>
    </row>
    <row r="21" spans="1:15" ht="15.75">
      <c r="A21" s="22"/>
      <c r="B21" s="97" t="s">
        <v>237</v>
      </c>
      <c r="C21" s="54"/>
      <c r="D21" s="47"/>
      <c r="E21" s="47"/>
      <c r="F21" s="14"/>
      <c r="G21" s="54"/>
      <c r="H21" s="14"/>
      <c r="I21" s="54"/>
      <c r="J21" s="14"/>
      <c r="K21" s="47"/>
      <c r="L21" s="14"/>
      <c r="M21" s="54"/>
      <c r="N21" s="14"/>
      <c r="O21" s="29"/>
    </row>
    <row r="22" spans="1:15" ht="18.75">
      <c r="A22" s="22"/>
      <c r="B22" s="47"/>
      <c r="C22" s="54"/>
      <c r="D22" s="104" t="s">
        <v>331</v>
      </c>
      <c r="E22" s="47"/>
      <c r="F22" s="14"/>
      <c r="G22" s="54"/>
      <c r="H22" s="104" t="s">
        <v>315</v>
      </c>
      <c r="I22" s="54"/>
      <c r="J22" s="14"/>
      <c r="K22" s="47"/>
      <c r="L22" s="14"/>
      <c r="M22" s="54"/>
      <c r="N22" s="14"/>
      <c r="O22" s="29"/>
    </row>
    <row r="23" spans="1:15" ht="6" customHeight="1">
      <c r="A23" s="22"/>
      <c r="B23" s="47"/>
      <c r="C23" s="60"/>
      <c r="D23" s="60"/>
      <c r="E23" s="60"/>
      <c r="F23" s="14"/>
      <c r="G23" s="54"/>
      <c r="H23" s="55"/>
      <c r="I23" s="54"/>
      <c r="J23" s="14"/>
      <c r="K23" s="47"/>
      <c r="L23" s="14"/>
      <c r="M23" s="54"/>
      <c r="N23" s="14"/>
      <c r="O23" s="29"/>
    </row>
    <row r="24" spans="1:15" ht="12.75">
      <c r="A24" s="22"/>
      <c r="B24" s="47"/>
      <c r="C24" s="61"/>
      <c r="D24" s="47"/>
      <c r="E24" s="47"/>
      <c r="F24" s="14"/>
      <c r="G24" s="47"/>
      <c r="H24" s="14"/>
      <c r="I24" s="47"/>
      <c r="J24" s="14"/>
      <c r="K24" s="47"/>
      <c r="L24" s="14"/>
      <c r="M24" s="54"/>
      <c r="N24" s="14"/>
      <c r="O24" s="29"/>
    </row>
    <row r="25" spans="1:15" ht="18.75">
      <c r="A25" s="22"/>
      <c r="B25" s="52"/>
      <c r="C25" s="61"/>
      <c r="D25" s="14"/>
      <c r="E25" s="47"/>
      <c r="F25" s="14"/>
      <c r="G25" s="47"/>
      <c r="H25" s="14"/>
      <c r="I25" s="47"/>
      <c r="J25" s="14"/>
      <c r="K25" s="47"/>
      <c r="L25" s="97" t="s">
        <v>295</v>
      </c>
      <c r="M25" s="54"/>
      <c r="N25" s="104" t="s">
        <v>98</v>
      </c>
      <c r="O25" s="29"/>
    </row>
    <row r="26" spans="1:15" ht="6" customHeight="1">
      <c r="A26" s="22"/>
      <c r="B26" s="61"/>
      <c r="C26" s="61"/>
      <c r="D26" s="47"/>
      <c r="E26" s="47"/>
      <c r="F26" s="14"/>
      <c r="G26" s="47"/>
      <c r="H26" s="14"/>
      <c r="I26" s="47"/>
      <c r="J26" s="14"/>
      <c r="K26" s="47"/>
      <c r="L26" s="14"/>
      <c r="M26" s="54"/>
      <c r="N26" s="55"/>
      <c r="O26" s="29"/>
    </row>
    <row r="27" spans="1:15" ht="15.75">
      <c r="A27" s="22"/>
      <c r="B27" s="47"/>
      <c r="C27" s="61"/>
      <c r="D27" s="14"/>
      <c r="E27" s="47"/>
      <c r="F27" s="14"/>
      <c r="G27" s="47"/>
      <c r="H27" s="14"/>
      <c r="I27" s="47"/>
      <c r="J27" s="14"/>
      <c r="K27" s="47"/>
      <c r="L27" s="97" t="s">
        <v>238</v>
      </c>
      <c r="M27" s="54"/>
      <c r="N27" s="97" t="s">
        <v>150</v>
      </c>
      <c r="O27" s="29"/>
    </row>
    <row r="28" spans="1:15" ht="18.75">
      <c r="A28" s="22"/>
      <c r="B28" s="47"/>
      <c r="C28" s="61"/>
      <c r="D28" s="104" t="s">
        <v>333</v>
      </c>
      <c r="E28" s="47"/>
      <c r="F28" s="14"/>
      <c r="G28" s="47"/>
      <c r="H28" s="104" t="s">
        <v>316</v>
      </c>
      <c r="I28" s="47"/>
      <c r="J28" s="14"/>
      <c r="K28" s="47"/>
      <c r="L28" s="14"/>
      <c r="M28" s="54"/>
      <c r="N28" s="97" t="s">
        <v>151</v>
      </c>
      <c r="O28" s="29"/>
    </row>
    <row r="29" spans="1:15" ht="6" customHeight="1">
      <c r="A29" s="22"/>
      <c r="B29" s="47"/>
      <c r="C29" s="54"/>
      <c r="D29" s="60"/>
      <c r="E29" s="60"/>
      <c r="F29" s="14"/>
      <c r="G29" s="54"/>
      <c r="H29" s="55"/>
      <c r="I29" s="54"/>
      <c r="J29" s="14"/>
      <c r="K29" s="47"/>
      <c r="L29" s="14"/>
      <c r="M29" s="54"/>
      <c r="N29" s="97"/>
      <c r="O29" s="29"/>
    </row>
    <row r="30" spans="1:15" ht="15.75">
      <c r="A30" s="22"/>
      <c r="B30" s="47"/>
      <c r="C30" s="54"/>
      <c r="D30" s="47"/>
      <c r="E30" s="47"/>
      <c r="F30" s="52"/>
      <c r="G30" s="54"/>
      <c r="H30" s="52"/>
      <c r="I30" s="54"/>
      <c r="J30" s="52"/>
      <c r="K30" s="47"/>
      <c r="L30" s="14"/>
      <c r="M30" s="54"/>
      <c r="N30" s="97" t="s">
        <v>186</v>
      </c>
      <c r="O30" s="29"/>
    </row>
    <row r="31" spans="1:15" ht="18.75">
      <c r="A31" s="22"/>
      <c r="B31" s="47"/>
      <c r="C31" s="54"/>
      <c r="D31" s="47"/>
      <c r="E31" s="47"/>
      <c r="F31" s="104" t="s">
        <v>324</v>
      </c>
      <c r="G31" s="54"/>
      <c r="H31" s="97" t="s">
        <v>297</v>
      </c>
      <c r="I31" s="54"/>
      <c r="J31" s="104" t="s">
        <v>320</v>
      </c>
      <c r="K31" s="47"/>
      <c r="L31" s="14"/>
      <c r="M31" s="54"/>
      <c r="N31" s="97" t="s">
        <v>187</v>
      </c>
      <c r="O31" s="29"/>
    </row>
    <row r="32" spans="1:15" ht="6" customHeight="1">
      <c r="A32" s="22"/>
      <c r="B32" s="47"/>
      <c r="C32" s="54"/>
      <c r="D32" s="47"/>
      <c r="E32" s="54"/>
      <c r="F32" s="55"/>
      <c r="G32" s="54"/>
      <c r="H32" s="14"/>
      <c r="I32" s="54"/>
      <c r="J32" s="55"/>
      <c r="K32" s="54"/>
      <c r="L32" s="14"/>
      <c r="M32" s="54"/>
      <c r="N32" s="97"/>
      <c r="O32" s="29"/>
    </row>
    <row r="33" spans="1:15" ht="19.5" thickBot="1">
      <c r="A33" s="22"/>
      <c r="B33" s="105" t="s">
        <v>11</v>
      </c>
      <c r="C33" s="54"/>
      <c r="D33" s="97" t="s">
        <v>295</v>
      </c>
      <c r="E33" s="54"/>
      <c r="F33" s="52"/>
      <c r="G33" s="54"/>
      <c r="H33" s="14"/>
      <c r="I33" s="54"/>
      <c r="J33" s="14"/>
      <c r="K33" s="54"/>
      <c r="L33" s="14"/>
      <c r="M33" s="54"/>
      <c r="N33" s="97" t="s">
        <v>211</v>
      </c>
      <c r="O33" s="29"/>
    </row>
    <row r="34" spans="1:15" ht="19.5" thickTop="1">
      <c r="A34" s="22"/>
      <c r="B34" s="97" t="s">
        <v>102</v>
      </c>
      <c r="C34" s="54"/>
      <c r="D34" s="97" t="s">
        <v>101</v>
      </c>
      <c r="E34" s="54"/>
      <c r="F34" s="14"/>
      <c r="G34" s="54"/>
      <c r="H34" s="104" t="s">
        <v>317</v>
      </c>
      <c r="I34" s="54"/>
      <c r="J34" s="14"/>
      <c r="K34" s="54"/>
      <c r="L34" s="14"/>
      <c r="M34" s="54"/>
      <c r="N34" s="14"/>
      <c r="O34" s="29"/>
    </row>
    <row r="35" spans="1:15" ht="6" customHeight="1">
      <c r="A35" s="22"/>
      <c r="B35" s="97"/>
      <c r="C35" s="54"/>
      <c r="D35" s="47"/>
      <c r="E35" s="54"/>
      <c r="F35" s="14"/>
      <c r="G35" s="54"/>
      <c r="H35" s="55"/>
      <c r="I35" s="54"/>
      <c r="J35" s="14"/>
      <c r="K35" s="54"/>
      <c r="L35" s="14"/>
      <c r="M35" s="54"/>
      <c r="N35" s="14"/>
      <c r="O35" s="29"/>
    </row>
    <row r="36" spans="1:15" ht="15.75">
      <c r="A36" s="22"/>
      <c r="B36" s="97" t="s">
        <v>237</v>
      </c>
      <c r="C36" s="54"/>
      <c r="D36" s="52"/>
      <c r="E36" s="54"/>
      <c r="F36" s="14"/>
      <c r="G36" s="47"/>
      <c r="H36" s="14"/>
      <c r="I36" s="47"/>
      <c r="J36" s="14"/>
      <c r="K36" s="54"/>
      <c r="L36" s="52"/>
      <c r="M36" s="54"/>
      <c r="N36" s="14"/>
      <c r="O36" s="29"/>
    </row>
    <row r="37" spans="1:15" ht="18.75">
      <c r="A37" s="22"/>
      <c r="B37" s="47"/>
      <c r="C37" s="54"/>
      <c r="D37" s="104" t="s">
        <v>332</v>
      </c>
      <c r="E37" s="54"/>
      <c r="F37" s="97" t="s">
        <v>294</v>
      </c>
      <c r="G37" s="47"/>
      <c r="H37" s="14"/>
      <c r="I37" s="47"/>
      <c r="J37" s="97" t="s">
        <v>294</v>
      </c>
      <c r="K37" s="54"/>
      <c r="L37" s="104" t="s">
        <v>321</v>
      </c>
      <c r="M37" s="54"/>
      <c r="N37" s="14"/>
      <c r="O37" s="29"/>
    </row>
    <row r="38" spans="1:15" ht="6" customHeight="1">
      <c r="A38" s="22"/>
      <c r="B38" s="47"/>
      <c r="C38" s="54"/>
      <c r="D38" s="54"/>
      <c r="E38" s="54"/>
      <c r="F38" s="14"/>
      <c r="G38" s="47"/>
      <c r="H38" s="14"/>
      <c r="I38" s="47"/>
      <c r="J38" s="14"/>
      <c r="K38" s="54"/>
      <c r="L38" s="55"/>
      <c r="M38" s="54"/>
      <c r="N38" s="14"/>
      <c r="O38" s="29"/>
    </row>
    <row r="39" spans="1:15" ht="15.75">
      <c r="A39" s="22"/>
      <c r="B39" s="47"/>
      <c r="C39" s="47"/>
      <c r="D39" s="47"/>
      <c r="E39" s="54"/>
      <c r="F39" s="97" t="s">
        <v>300</v>
      </c>
      <c r="G39" s="47"/>
      <c r="H39" s="14"/>
      <c r="I39" s="47"/>
      <c r="J39" s="97" t="s">
        <v>206</v>
      </c>
      <c r="K39" s="54"/>
      <c r="L39" s="14"/>
      <c r="M39" s="47"/>
      <c r="N39" s="14"/>
      <c r="O39" s="29"/>
    </row>
    <row r="40" spans="1:15" ht="18.75">
      <c r="A40" s="22"/>
      <c r="B40" s="47"/>
      <c r="C40" s="47"/>
      <c r="D40" s="47"/>
      <c r="E40" s="54"/>
      <c r="F40" s="14"/>
      <c r="G40" s="47"/>
      <c r="H40" s="104" t="s">
        <v>310</v>
      </c>
      <c r="I40" s="47"/>
      <c r="J40" s="14"/>
      <c r="K40" s="54"/>
      <c r="L40" s="14"/>
      <c r="M40" s="47"/>
      <c r="N40" s="14"/>
      <c r="O40" s="29"/>
    </row>
    <row r="41" spans="1:15" ht="6" customHeight="1">
      <c r="A41" s="22"/>
      <c r="B41" s="47"/>
      <c r="C41" s="47"/>
      <c r="D41" s="47"/>
      <c r="E41" s="54"/>
      <c r="F41" s="14"/>
      <c r="G41" s="54"/>
      <c r="H41" s="55"/>
      <c r="I41" s="54"/>
      <c r="J41" s="14"/>
      <c r="K41" s="54"/>
      <c r="L41" s="14"/>
      <c r="M41" s="47"/>
      <c r="N41" s="14"/>
      <c r="O41" s="29"/>
    </row>
    <row r="42" spans="1:15" ht="12.75">
      <c r="A42" s="22"/>
      <c r="B42" s="47"/>
      <c r="C42" s="47"/>
      <c r="D42" s="47"/>
      <c r="E42" s="54"/>
      <c r="F42" s="52"/>
      <c r="G42" s="54"/>
      <c r="H42" s="52"/>
      <c r="I42" s="54"/>
      <c r="J42" s="52"/>
      <c r="K42" s="54"/>
      <c r="L42" s="14"/>
      <c r="M42" s="47"/>
      <c r="N42" s="14"/>
      <c r="O42" s="29"/>
    </row>
    <row r="43" spans="1:15" ht="18.75">
      <c r="A43" s="22"/>
      <c r="B43" s="47"/>
      <c r="C43" s="47"/>
      <c r="D43" s="47"/>
      <c r="E43" s="54"/>
      <c r="F43" s="104" t="s">
        <v>325</v>
      </c>
      <c r="G43" s="54"/>
      <c r="H43" s="97" t="s">
        <v>298</v>
      </c>
      <c r="I43" s="54"/>
      <c r="J43" s="104" t="s">
        <v>321</v>
      </c>
      <c r="K43" s="54"/>
      <c r="L43" s="14"/>
      <c r="M43" s="47"/>
      <c r="N43" s="14"/>
      <c r="O43" s="29"/>
    </row>
    <row r="44" spans="1:15" ht="6" customHeight="1">
      <c r="A44" s="22"/>
      <c r="B44" s="47"/>
      <c r="C44" s="47"/>
      <c r="D44" s="47"/>
      <c r="E44" s="54"/>
      <c r="F44" s="55"/>
      <c r="G44" s="54"/>
      <c r="H44" s="14"/>
      <c r="I44" s="54"/>
      <c r="J44" s="55"/>
      <c r="K44" s="54"/>
      <c r="L44" s="14"/>
      <c r="M44" s="47"/>
      <c r="N44" s="14"/>
      <c r="O44" s="29"/>
    </row>
    <row r="45" spans="1:15" ht="12.75">
      <c r="A45" s="22"/>
      <c r="B45" s="47"/>
      <c r="C45" s="47"/>
      <c r="D45" s="47"/>
      <c r="E45" s="47"/>
      <c r="F45" s="14"/>
      <c r="G45" s="54"/>
      <c r="H45" s="14"/>
      <c r="I45" s="54"/>
      <c r="J45" s="14"/>
      <c r="K45" s="47"/>
      <c r="L45" s="52"/>
      <c r="M45" s="47"/>
      <c r="N45" s="14"/>
      <c r="O45" s="29"/>
    </row>
    <row r="46" spans="1:15" ht="18.75">
      <c r="A46" s="22"/>
      <c r="B46" s="61"/>
      <c r="C46" s="61"/>
      <c r="D46" s="61"/>
      <c r="E46" s="61"/>
      <c r="F46" s="14"/>
      <c r="G46" s="54"/>
      <c r="H46" s="104" t="s">
        <v>311</v>
      </c>
      <c r="I46" s="54"/>
      <c r="J46" s="14"/>
      <c r="K46" s="47"/>
      <c r="L46" s="52"/>
      <c r="M46" s="47"/>
      <c r="N46" s="14"/>
      <c r="O46" s="29"/>
    </row>
    <row r="47" spans="1:15" ht="6" customHeight="1">
      <c r="A47" s="22"/>
      <c r="B47" s="61"/>
      <c r="C47" s="61"/>
      <c r="D47" s="61"/>
      <c r="E47" s="61"/>
      <c r="F47" s="14"/>
      <c r="G47" s="54"/>
      <c r="H47" s="55"/>
      <c r="I47" s="54"/>
      <c r="J47" s="14"/>
      <c r="K47" s="61"/>
      <c r="L47" s="62"/>
      <c r="M47" s="61"/>
      <c r="N47" s="62"/>
      <c r="O47" s="29"/>
    </row>
    <row r="48" spans="1:15" ht="12.75">
      <c r="A48" s="22"/>
      <c r="B48" s="61"/>
      <c r="C48" s="61"/>
      <c r="D48" s="61"/>
      <c r="E48" s="61"/>
      <c r="F48" s="14"/>
      <c r="G48" s="47"/>
      <c r="H48" s="14"/>
      <c r="I48" s="47"/>
      <c r="J48" s="14"/>
      <c r="K48" s="61"/>
      <c r="L48" s="62"/>
      <c r="M48" s="61"/>
      <c r="N48" s="62"/>
      <c r="O48" s="29"/>
    </row>
    <row r="49" spans="1:15" ht="15.75">
      <c r="A49" s="22"/>
      <c r="B49" s="106" t="s">
        <v>188</v>
      </c>
      <c r="C49" s="61"/>
      <c r="D49" s="61"/>
      <c r="E49" s="61"/>
      <c r="F49" s="14"/>
      <c r="G49" s="47"/>
      <c r="H49" s="64"/>
      <c r="I49" s="47"/>
      <c r="J49" s="14"/>
      <c r="K49" s="61"/>
      <c r="L49" s="65"/>
      <c r="M49" s="61"/>
      <c r="N49" s="67"/>
      <c r="O49" s="29"/>
    </row>
    <row r="50" spans="1:15" ht="15.75">
      <c r="A50" s="22"/>
      <c r="B50" s="106" t="s">
        <v>165</v>
      </c>
      <c r="C50" s="61"/>
      <c r="D50" s="61"/>
      <c r="E50" s="61"/>
      <c r="F50" s="14"/>
      <c r="J50" s="14"/>
      <c r="K50" s="61"/>
      <c r="L50" s="62"/>
      <c r="M50" s="61"/>
      <c r="N50" s="62"/>
      <c r="O50" s="29"/>
    </row>
    <row r="51" spans="1:15" ht="12.75">
      <c r="A51" s="22"/>
      <c r="B51" s="66"/>
      <c r="C51" s="61"/>
      <c r="D51" s="61"/>
      <c r="E51" s="61"/>
      <c r="F51" s="14"/>
      <c r="J51" s="14"/>
      <c r="K51" s="61"/>
      <c r="L51" s="67"/>
      <c r="M51" s="61"/>
      <c r="N51" s="62"/>
      <c r="O51" s="29"/>
    </row>
    <row r="52" spans="1:15" ht="15.75">
      <c r="A52" s="22"/>
      <c r="B52" s="107" t="s">
        <v>171</v>
      </c>
      <c r="C52" s="61"/>
      <c r="D52" s="61"/>
      <c r="E52" s="61"/>
      <c r="F52" s="47"/>
      <c r="J52" s="47"/>
      <c r="K52" s="61"/>
      <c r="L52" s="67"/>
      <c r="M52" s="61"/>
      <c r="N52" s="61"/>
      <c r="O52" s="29"/>
    </row>
    <row r="53" spans="1:15" ht="15.75">
      <c r="A53" s="22"/>
      <c r="B53" s="107" t="s">
        <v>326</v>
      </c>
      <c r="C53" s="61"/>
      <c r="D53" s="61"/>
      <c r="E53" s="61"/>
      <c r="F53" s="47"/>
      <c r="J53" s="47"/>
      <c r="K53" s="61"/>
      <c r="L53" s="61"/>
      <c r="M53" s="61"/>
      <c r="N53" s="61"/>
      <c r="O53" s="29"/>
    </row>
    <row r="54" spans="1:15" ht="12.75">
      <c r="A54" s="22"/>
      <c r="B54" s="66"/>
      <c r="C54" s="61"/>
      <c r="D54" s="61"/>
      <c r="E54" s="61"/>
      <c r="F54" s="47"/>
      <c r="J54" s="47"/>
      <c r="K54" s="47"/>
      <c r="L54" s="47"/>
      <c r="M54" s="47"/>
      <c r="N54" s="47"/>
      <c r="O54" s="29"/>
    </row>
    <row r="55" spans="1:15" ht="15.75">
      <c r="A55" s="22"/>
      <c r="B55" s="107" t="s">
        <v>219</v>
      </c>
      <c r="C55" s="61"/>
      <c r="D55" s="61"/>
      <c r="E55" s="61"/>
      <c r="F55" s="47"/>
      <c r="J55" s="47"/>
      <c r="N55" s="47"/>
      <c r="O55" s="29"/>
    </row>
    <row r="56" spans="1:15" ht="15.75">
      <c r="A56" s="22"/>
      <c r="B56" s="116" t="s">
        <v>327</v>
      </c>
      <c r="F56" s="47"/>
      <c r="J56" s="47"/>
      <c r="N56" s="47"/>
      <c r="O56" s="29"/>
    </row>
    <row r="57" spans="1:15" ht="15.75">
      <c r="A57" s="22"/>
      <c r="B57" s="116" t="s">
        <v>328</v>
      </c>
      <c r="C57" s="47"/>
      <c r="D57" s="47"/>
      <c r="E57" s="47"/>
      <c r="F57" s="47"/>
      <c r="J57" s="47"/>
      <c r="K57" s="47"/>
      <c r="L57" s="53"/>
      <c r="M57" s="47"/>
      <c r="N57" s="47"/>
      <c r="O57" s="29"/>
    </row>
    <row r="58" spans="1:15" ht="12.75">
      <c r="A58" s="22"/>
      <c r="B58" s="80"/>
      <c r="C58" s="47"/>
      <c r="D58" s="47"/>
      <c r="E58" s="47"/>
      <c r="F58" s="47"/>
      <c r="J58" s="47"/>
      <c r="K58" s="47"/>
      <c r="L58" s="47"/>
      <c r="M58" s="47"/>
      <c r="N58" s="47"/>
      <c r="O58" s="29"/>
    </row>
    <row r="59" spans="1:15" ht="15.75">
      <c r="A59" s="22"/>
      <c r="B59" s="107"/>
      <c r="C59" s="47"/>
      <c r="D59" s="47"/>
      <c r="E59" s="47"/>
      <c r="F59" s="47"/>
      <c r="J59" s="47"/>
      <c r="K59" s="47"/>
      <c r="L59" s="47"/>
      <c r="M59" s="47"/>
      <c r="N59" s="47"/>
      <c r="O59" s="29"/>
    </row>
    <row r="60" spans="1:15" ht="15.75">
      <c r="A60" s="22"/>
      <c r="B60" s="107"/>
      <c r="C60" s="47"/>
      <c r="D60" s="47"/>
      <c r="E60" s="47"/>
      <c r="F60" s="47"/>
      <c r="J60" s="47"/>
      <c r="K60" s="47"/>
      <c r="L60" s="47"/>
      <c r="M60" s="47"/>
      <c r="N60" s="47"/>
      <c r="O60" s="29"/>
    </row>
    <row r="61" spans="1:15" ht="12.75">
      <c r="A61" s="22"/>
      <c r="B61" s="82"/>
      <c r="C61" s="47"/>
      <c r="D61" s="47"/>
      <c r="E61" s="47"/>
      <c r="F61" s="47"/>
      <c r="J61" s="47"/>
      <c r="K61" s="47"/>
      <c r="L61" s="47"/>
      <c r="M61" s="47"/>
      <c r="N61" s="47"/>
      <c r="O61" s="29"/>
    </row>
    <row r="62" spans="1:15" ht="13.5" thickBot="1">
      <c r="A62" s="30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4"/>
    </row>
    <row r="63" ht="13.5" thickTop="1"/>
  </sheetData>
  <sheetProtection/>
  <printOptions horizontalCentered="1" verticalCentered="1"/>
  <pageMargins left="0" right="0" top="0" bottom="0" header="0.5" footer="0.5"/>
  <pageSetup fitToHeight="1" fitToWidth="1" orientation="landscape" scale="6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 topLeftCell="A31">
      <selection activeCell="E84" sqref="E84"/>
    </sheetView>
  </sheetViews>
  <sheetFormatPr defaultColWidth="11.00390625" defaultRowHeight="12.75"/>
  <cols>
    <col min="1" max="1" width="2.75390625" style="0" customWidth="1"/>
    <col min="2" max="2" width="1.00390625" style="0" customWidth="1"/>
    <col min="3" max="3" width="27.75390625" style="0" customWidth="1"/>
    <col min="4" max="4" width="0.875" style="0" customWidth="1"/>
    <col min="5" max="5" width="28.625" style="0" customWidth="1"/>
    <col min="6" max="6" width="0.875" style="0" customWidth="1"/>
    <col min="7" max="7" width="28.00390625" style="0" customWidth="1"/>
    <col min="8" max="8" width="0.875" style="0" customWidth="1"/>
    <col min="9" max="9" width="23.25390625" style="0" customWidth="1"/>
    <col min="10" max="10" width="1.75390625" style="0" customWidth="1"/>
  </cols>
  <sheetData>
    <row r="1" spans="1:10" ht="13.5" thickTop="1">
      <c r="A1" s="48"/>
      <c r="B1" s="50"/>
      <c r="C1" s="69"/>
      <c r="D1" s="50"/>
      <c r="E1" s="69"/>
      <c r="F1" s="70"/>
      <c r="G1" s="69"/>
      <c r="H1" s="70"/>
      <c r="I1" s="70"/>
      <c r="J1" s="71"/>
    </row>
    <row r="2" spans="1:10" ht="31.5">
      <c r="A2" s="22"/>
      <c r="B2" s="47"/>
      <c r="C2" s="109"/>
      <c r="D2" s="47"/>
      <c r="E2" s="72"/>
      <c r="F2" s="110" t="s">
        <v>335</v>
      </c>
      <c r="G2" s="72"/>
      <c r="H2" s="73"/>
      <c r="I2" s="73"/>
      <c r="J2" s="74"/>
    </row>
    <row r="3" spans="1:10" ht="27">
      <c r="A3" s="22"/>
      <c r="B3" s="47"/>
      <c r="C3" s="72"/>
      <c r="D3" s="47"/>
      <c r="E3" s="72"/>
      <c r="F3" s="111" t="s">
        <v>336</v>
      </c>
      <c r="G3" s="72"/>
      <c r="H3" s="73"/>
      <c r="I3" s="73"/>
      <c r="J3" s="74"/>
    </row>
    <row r="4" spans="1:10" ht="27">
      <c r="A4" s="22"/>
      <c r="B4" s="47"/>
      <c r="C4" s="72"/>
      <c r="D4" s="47"/>
      <c r="E4" s="72"/>
      <c r="F4" s="111" t="s">
        <v>334</v>
      </c>
      <c r="G4" s="72"/>
      <c r="H4" s="73"/>
      <c r="I4" s="73"/>
      <c r="J4" s="74"/>
    </row>
    <row r="5" spans="1:10" ht="12.75">
      <c r="A5" s="22"/>
      <c r="B5" s="47"/>
      <c r="C5" s="72"/>
      <c r="D5" s="47"/>
      <c r="E5" s="72"/>
      <c r="F5" s="72"/>
      <c r="G5" s="72"/>
      <c r="H5" s="73"/>
      <c r="I5" s="73"/>
      <c r="J5" s="74"/>
    </row>
    <row r="6" spans="1:10" ht="18.75">
      <c r="A6" s="22"/>
      <c r="B6" s="47"/>
      <c r="C6" s="112" t="s">
        <v>318</v>
      </c>
      <c r="D6" s="47"/>
      <c r="E6" s="72"/>
      <c r="F6" s="73"/>
      <c r="G6" s="72"/>
      <c r="H6" s="73"/>
      <c r="I6" s="73"/>
      <c r="J6" s="74"/>
    </row>
    <row r="7" spans="1:10" ht="6" customHeight="1">
      <c r="A7" s="22"/>
      <c r="B7" s="54"/>
      <c r="C7" s="55"/>
      <c r="D7" s="54"/>
      <c r="E7" s="14"/>
      <c r="F7" s="47"/>
      <c r="G7" s="14"/>
      <c r="H7" s="47"/>
      <c r="I7" s="47"/>
      <c r="J7" s="15"/>
    </row>
    <row r="8" spans="1:10" ht="12.75">
      <c r="A8" s="22"/>
      <c r="B8" s="47"/>
      <c r="C8" s="72"/>
      <c r="D8" s="54"/>
      <c r="E8" s="72"/>
      <c r="F8" s="73"/>
      <c r="G8" s="72"/>
      <c r="H8" s="73"/>
      <c r="I8" s="73"/>
      <c r="J8" s="74"/>
    </row>
    <row r="9" spans="1:10" ht="12.75">
      <c r="A9" s="22"/>
      <c r="B9" s="47"/>
      <c r="C9" s="72"/>
      <c r="D9" s="54"/>
      <c r="E9" s="72"/>
      <c r="F9" s="73"/>
      <c r="G9" s="72"/>
      <c r="H9" s="73"/>
      <c r="I9" s="73"/>
      <c r="J9" s="74"/>
    </row>
    <row r="10" spans="1:10" ht="18.75">
      <c r="A10" s="22"/>
      <c r="B10" s="47"/>
      <c r="C10" s="97" t="s">
        <v>337</v>
      </c>
      <c r="D10" s="54"/>
      <c r="E10" s="112" t="s">
        <v>377</v>
      </c>
      <c r="F10" s="47"/>
      <c r="G10" s="14"/>
      <c r="H10" s="47"/>
      <c r="I10" s="47"/>
      <c r="J10" s="15"/>
    </row>
    <row r="11" spans="1:10" ht="6" customHeight="1">
      <c r="A11" s="22"/>
      <c r="B11" s="47"/>
      <c r="C11" s="14"/>
      <c r="D11" s="54"/>
      <c r="E11" s="55"/>
      <c r="F11" s="54"/>
      <c r="G11" s="14"/>
      <c r="H11" s="47"/>
      <c r="I11" s="47"/>
      <c r="J11" s="15"/>
    </row>
    <row r="12" spans="1:10" ht="12.75">
      <c r="A12" s="22"/>
      <c r="B12" s="47"/>
      <c r="C12" s="14"/>
      <c r="D12" s="54"/>
      <c r="E12" s="14"/>
      <c r="F12" s="54"/>
      <c r="G12" s="14"/>
      <c r="H12" s="47"/>
      <c r="I12" s="47"/>
      <c r="J12" s="15"/>
    </row>
    <row r="13" spans="1:10" ht="12.75">
      <c r="A13" s="22"/>
      <c r="B13" s="47"/>
      <c r="C13" s="72"/>
      <c r="D13" s="54"/>
      <c r="E13" s="14"/>
      <c r="F13" s="54"/>
      <c r="G13" s="14"/>
      <c r="H13" s="47"/>
      <c r="I13" s="47"/>
      <c r="J13" s="15"/>
    </row>
    <row r="14" spans="1:10" ht="18.75">
      <c r="A14" s="22"/>
      <c r="B14" s="47"/>
      <c r="C14" s="112" t="s">
        <v>374</v>
      </c>
      <c r="D14" s="54"/>
      <c r="E14" s="14"/>
      <c r="F14" s="54"/>
      <c r="G14" s="14"/>
      <c r="H14" s="47"/>
      <c r="I14" s="47"/>
      <c r="J14" s="15"/>
    </row>
    <row r="15" spans="1:10" ht="6" customHeight="1">
      <c r="A15" s="22"/>
      <c r="B15" s="54"/>
      <c r="C15" s="55"/>
      <c r="D15" s="54"/>
      <c r="E15" s="14"/>
      <c r="F15" s="54"/>
      <c r="G15" s="14"/>
      <c r="H15" s="47"/>
      <c r="I15" s="47"/>
      <c r="J15" s="15"/>
    </row>
    <row r="16" spans="1:10" ht="12.75">
      <c r="A16" s="22"/>
      <c r="B16" s="47"/>
      <c r="C16" s="14"/>
      <c r="D16" s="47"/>
      <c r="E16" s="72"/>
      <c r="F16" s="54"/>
      <c r="G16" s="72"/>
      <c r="H16" s="47"/>
      <c r="I16" s="47"/>
      <c r="J16" s="15"/>
    </row>
    <row r="17" spans="1:10" ht="18.75">
      <c r="A17" s="22"/>
      <c r="B17" s="47"/>
      <c r="C17" s="72"/>
      <c r="D17" s="47"/>
      <c r="E17" s="97" t="s">
        <v>339</v>
      </c>
      <c r="F17" s="54"/>
      <c r="G17" s="112" t="s">
        <v>379</v>
      </c>
      <c r="H17" s="47"/>
      <c r="I17" s="47"/>
      <c r="J17" s="15"/>
    </row>
    <row r="18" spans="1:10" ht="6" customHeight="1">
      <c r="A18" s="22"/>
      <c r="B18" s="47"/>
      <c r="C18" s="14"/>
      <c r="D18" s="47"/>
      <c r="E18" s="14"/>
      <c r="F18" s="54"/>
      <c r="G18" s="55"/>
      <c r="H18" s="54"/>
      <c r="I18" s="61"/>
      <c r="J18" s="15"/>
    </row>
    <row r="19" spans="1:10" ht="12.75">
      <c r="A19" s="22"/>
      <c r="B19" s="47"/>
      <c r="C19" s="72"/>
      <c r="D19" s="47"/>
      <c r="E19" s="14" t="s">
        <v>340</v>
      </c>
      <c r="F19" s="54"/>
      <c r="G19" s="14"/>
      <c r="H19" s="54"/>
      <c r="I19" s="61"/>
      <c r="J19" s="15"/>
    </row>
    <row r="20" spans="1:10" ht="18.75">
      <c r="A20" s="22"/>
      <c r="B20" s="47"/>
      <c r="C20" s="112" t="s">
        <v>373</v>
      </c>
      <c r="D20" s="47"/>
      <c r="E20" s="14"/>
      <c r="F20" s="54"/>
      <c r="G20" s="14"/>
      <c r="H20" s="54"/>
      <c r="I20" s="61"/>
      <c r="J20" s="15"/>
    </row>
    <row r="21" spans="1:10" ht="6" customHeight="1">
      <c r="A21" s="22"/>
      <c r="B21" s="54"/>
      <c r="C21" s="55"/>
      <c r="D21" s="54"/>
      <c r="E21" s="14"/>
      <c r="F21" s="54"/>
      <c r="G21" s="14"/>
      <c r="H21" s="54"/>
      <c r="I21" s="61"/>
      <c r="J21" s="15"/>
    </row>
    <row r="22" spans="1:10" ht="12.75">
      <c r="A22" s="22"/>
      <c r="B22" s="47"/>
      <c r="C22" s="72"/>
      <c r="D22" s="54"/>
      <c r="E22" s="14"/>
      <c r="F22" s="54"/>
      <c r="G22" s="14"/>
      <c r="H22" s="54"/>
      <c r="I22" s="61"/>
      <c r="J22" s="15"/>
    </row>
    <row r="23" spans="1:10" ht="12.75">
      <c r="A23" s="22"/>
      <c r="B23" s="47"/>
      <c r="C23" s="72"/>
      <c r="D23" s="54"/>
      <c r="E23" s="72"/>
      <c r="F23" s="54"/>
      <c r="G23" s="14"/>
      <c r="H23" s="54"/>
      <c r="I23" s="61"/>
      <c r="J23" s="15"/>
    </row>
    <row r="24" spans="1:10" ht="18.75">
      <c r="A24" s="22"/>
      <c r="B24" s="47"/>
      <c r="C24" s="97" t="s">
        <v>338</v>
      </c>
      <c r="D24" s="54"/>
      <c r="E24" s="112" t="s">
        <v>378</v>
      </c>
      <c r="F24" s="54"/>
      <c r="G24" s="64"/>
      <c r="H24" s="54"/>
      <c r="I24" s="61"/>
      <c r="J24" s="15"/>
    </row>
    <row r="25" spans="1:10" ht="6" customHeight="1">
      <c r="A25" s="22"/>
      <c r="B25" s="47"/>
      <c r="C25" s="97"/>
      <c r="D25" s="54"/>
      <c r="E25" s="55"/>
      <c r="F25" s="54"/>
      <c r="G25" s="14"/>
      <c r="H25" s="54"/>
      <c r="I25" s="61"/>
      <c r="J25" s="15"/>
    </row>
    <row r="26" spans="1:10" ht="15.75">
      <c r="A26" s="22"/>
      <c r="B26" s="47"/>
      <c r="C26" s="97" t="s">
        <v>174</v>
      </c>
      <c r="D26" s="54"/>
      <c r="E26" s="14"/>
      <c r="F26" s="47"/>
      <c r="G26" s="14"/>
      <c r="H26" s="54"/>
      <c r="I26" s="61"/>
      <c r="J26" s="15"/>
    </row>
    <row r="27" spans="1:10" ht="12.75">
      <c r="A27" s="22"/>
      <c r="B27" s="47"/>
      <c r="C27" s="14"/>
      <c r="D27" s="54"/>
      <c r="E27" s="14"/>
      <c r="F27" s="47"/>
      <c r="G27" s="14"/>
      <c r="H27" s="54"/>
      <c r="I27" s="61"/>
      <c r="J27" s="15"/>
    </row>
    <row r="28" spans="1:10" ht="18.75">
      <c r="A28" s="22"/>
      <c r="B28" s="47"/>
      <c r="C28" s="112" t="s">
        <v>372</v>
      </c>
      <c r="D28" s="54"/>
      <c r="E28" s="14"/>
      <c r="F28" s="47"/>
      <c r="G28" s="14"/>
      <c r="H28" s="54"/>
      <c r="I28" s="61"/>
      <c r="J28" s="15"/>
    </row>
    <row r="29" spans="1:10" ht="6" customHeight="1">
      <c r="A29" s="22"/>
      <c r="B29" s="54"/>
      <c r="C29" s="55"/>
      <c r="D29" s="54"/>
      <c r="E29" s="14"/>
      <c r="F29" s="47"/>
      <c r="G29" s="14"/>
      <c r="H29" s="54"/>
      <c r="I29" s="61"/>
      <c r="J29" s="15"/>
    </row>
    <row r="30" spans="1:10" ht="12.75">
      <c r="A30" s="22"/>
      <c r="B30" s="47"/>
      <c r="C30" s="14"/>
      <c r="D30" s="47"/>
      <c r="E30" s="14"/>
      <c r="F30" s="47"/>
      <c r="G30" s="14"/>
      <c r="H30" s="54"/>
      <c r="I30" s="61"/>
      <c r="J30" s="15"/>
    </row>
    <row r="31" spans="1:10" ht="12.75">
      <c r="A31" s="22"/>
      <c r="B31" s="47"/>
      <c r="C31" s="14"/>
      <c r="D31" s="47"/>
      <c r="E31" s="14"/>
      <c r="F31" s="47"/>
      <c r="G31" s="72"/>
      <c r="H31" s="54"/>
      <c r="I31" s="61"/>
      <c r="J31" s="15"/>
    </row>
    <row r="32" spans="1:10" ht="18.75">
      <c r="A32" s="22"/>
      <c r="B32" s="47"/>
      <c r="C32" s="14"/>
      <c r="D32" s="47"/>
      <c r="E32" s="14"/>
      <c r="F32" s="47"/>
      <c r="G32" s="97" t="s">
        <v>341</v>
      </c>
      <c r="H32" s="54"/>
      <c r="I32" s="112" t="s">
        <v>98</v>
      </c>
      <c r="J32" s="29"/>
    </row>
    <row r="33" spans="1:10" ht="6" customHeight="1">
      <c r="A33" s="22"/>
      <c r="B33" s="47"/>
      <c r="C33" s="14"/>
      <c r="D33" s="47"/>
      <c r="E33" s="14"/>
      <c r="F33" s="47"/>
      <c r="G33" s="97"/>
      <c r="H33" s="54"/>
      <c r="I33" s="55"/>
      <c r="J33" s="29"/>
    </row>
    <row r="34" spans="1:10" ht="15.75">
      <c r="A34" s="22"/>
      <c r="B34" s="47"/>
      <c r="C34" s="14"/>
      <c r="D34" s="47"/>
      <c r="E34" s="14"/>
      <c r="F34" s="47"/>
      <c r="G34" s="97" t="s">
        <v>118</v>
      </c>
      <c r="H34" s="54"/>
      <c r="I34" s="97" t="s">
        <v>244</v>
      </c>
      <c r="J34" s="29"/>
    </row>
    <row r="35" spans="1:10" ht="15.75">
      <c r="A35" s="22"/>
      <c r="B35" s="47"/>
      <c r="C35" s="14"/>
      <c r="D35" s="47"/>
      <c r="E35" s="14"/>
      <c r="F35" s="47"/>
      <c r="G35" s="14"/>
      <c r="H35" s="54"/>
      <c r="I35" s="97"/>
      <c r="J35" s="29"/>
    </row>
    <row r="36" spans="1:10" ht="18.75">
      <c r="A36" s="22"/>
      <c r="B36" s="47"/>
      <c r="C36" s="112" t="s">
        <v>371</v>
      </c>
      <c r="D36" s="47"/>
      <c r="E36" s="14"/>
      <c r="F36" s="47"/>
      <c r="G36" s="14"/>
      <c r="H36" s="54"/>
      <c r="I36" s="97" t="s">
        <v>125</v>
      </c>
      <c r="J36" s="29"/>
    </row>
    <row r="37" spans="1:10" ht="6" customHeight="1">
      <c r="A37" s="22"/>
      <c r="B37" s="54"/>
      <c r="C37" s="55"/>
      <c r="D37" s="54"/>
      <c r="E37" s="14"/>
      <c r="F37" s="47"/>
      <c r="G37" s="14"/>
      <c r="H37" s="54"/>
      <c r="I37" s="97"/>
      <c r="J37" s="29"/>
    </row>
    <row r="38" spans="1:10" ht="15.75">
      <c r="A38" s="22"/>
      <c r="B38" s="47"/>
      <c r="C38" s="72"/>
      <c r="D38" s="54"/>
      <c r="E38" s="14"/>
      <c r="F38" s="47"/>
      <c r="G38" s="14"/>
      <c r="H38" s="54"/>
      <c r="I38" s="97" t="s">
        <v>126</v>
      </c>
      <c r="J38" s="29"/>
    </row>
    <row r="39" spans="1:10" ht="15.75">
      <c r="A39" s="22"/>
      <c r="B39" s="47"/>
      <c r="C39" s="72"/>
      <c r="D39" s="54"/>
      <c r="E39" s="72"/>
      <c r="F39" s="47"/>
      <c r="G39" s="14"/>
      <c r="H39" s="54"/>
      <c r="I39" s="97" t="s">
        <v>232</v>
      </c>
      <c r="J39" s="29"/>
    </row>
    <row r="40" spans="1:10" ht="18.75">
      <c r="A40" s="22"/>
      <c r="B40" s="47"/>
      <c r="C40" s="97" t="s">
        <v>338</v>
      </c>
      <c r="D40" s="54"/>
      <c r="E40" s="112" t="s">
        <v>375</v>
      </c>
      <c r="F40" s="47"/>
      <c r="G40" s="14"/>
      <c r="H40" s="54"/>
      <c r="I40" s="97" t="s">
        <v>342</v>
      </c>
      <c r="J40" s="29"/>
    </row>
    <row r="41" spans="1:10" ht="6" customHeight="1">
      <c r="A41" s="22"/>
      <c r="B41" s="47"/>
      <c r="C41" s="97"/>
      <c r="D41" s="54"/>
      <c r="E41" s="55"/>
      <c r="F41" s="54"/>
      <c r="G41" s="14"/>
      <c r="H41" s="54"/>
      <c r="I41" s="97"/>
      <c r="J41" s="29"/>
    </row>
    <row r="42" spans="1:10" ht="15.75">
      <c r="A42" s="22"/>
      <c r="B42" s="47"/>
      <c r="C42" s="97" t="s">
        <v>174</v>
      </c>
      <c r="D42" s="54"/>
      <c r="E42" s="14"/>
      <c r="F42" s="54"/>
      <c r="G42" s="14"/>
      <c r="H42" s="54"/>
      <c r="I42" s="97" t="s">
        <v>343</v>
      </c>
      <c r="J42" s="29"/>
    </row>
    <row r="43" spans="1:10" ht="12.75">
      <c r="A43" s="22"/>
      <c r="B43" s="47"/>
      <c r="C43" s="14"/>
      <c r="D43" s="54"/>
      <c r="E43" s="14"/>
      <c r="F43" s="54"/>
      <c r="G43" s="14"/>
      <c r="H43" s="54"/>
      <c r="I43" s="61"/>
      <c r="J43" s="15"/>
    </row>
    <row r="44" spans="1:10" ht="18.75">
      <c r="A44" s="22"/>
      <c r="B44" s="47"/>
      <c r="C44" s="112" t="s">
        <v>370</v>
      </c>
      <c r="D44" s="54"/>
      <c r="E44" s="14"/>
      <c r="F44" s="54"/>
      <c r="G44" s="14"/>
      <c r="H44" s="54"/>
      <c r="I44" s="61"/>
      <c r="J44" s="15"/>
    </row>
    <row r="45" spans="1:10" ht="6" customHeight="1">
      <c r="A45" s="22"/>
      <c r="B45" s="54"/>
      <c r="C45" s="55"/>
      <c r="D45" s="54"/>
      <c r="E45" s="14"/>
      <c r="F45" s="54"/>
      <c r="G45" s="14"/>
      <c r="H45" s="54"/>
      <c r="I45" s="61"/>
      <c r="J45" s="15"/>
    </row>
    <row r="46" spans="1:10" ht="12.75">
      <c r="A46" s="22"/>
      <c r="B46" s="47"/>
      <c r="C46" s="14"/>
      <c r="D46" s="47"/>
      <c r="E46" s="14"/>
      <c r="F46" s="54"/>
      <c r="G46" s="14"/>
      <c r="H46" s="54"/>
      <c r="I46" s="61"/>
      <c r="J46" s="15"/>
    </row>
    <row r="47" spans="1:10" ht="12.75">
      <c r="A47" s="22"/>
      <c r="B47" s="47"/>
      <c r="C47" s="14"/>
      <c r="D47" s="47"/>
      <c r="E47" s="72"/>
      <c r="F47" s="54"/>
      <c r="G47" s="72"/>
      <c r="H47" s="54"/>
      <c r="I47" s="61"/>
      <c r="J47" s="15"/>
    </row>
    <row r="48" spans="1:10" ht="18.75">
      <c r="A48" s="22"/>
      <c r="B48" s="47"/>
      <c r="C48" s="14"/>
      <c r="D48" s="47"/>
      <c r="E48" s="97" t="s">
        <v>339</v>
      </c>
      <c r="F48" s="54"/>
      <c r="G48" s="112" t="s">
        <v>380</v>
      </c>
      <c r="H48" s="54"/>
      <c r="I48" s="61"/>
      <c r="J48" s="15"/>
    </row>
    <row r="49" spans="1:10" ht="6" customHeight="1">
      <c r="A49" s="22"/>
      <c r="B49" s="47"/>
      <c r="C49" s="14"/>
      <c r="D49" s="47"/>
      <c r="E49" s="97"/>
      <c r="F49" s="54"/>
      <c r="G49" s="55"/>
      <c r="H49" s="54"/>
      <c r="I49" s="61"/>
      <c r="J49" s="15"/>
    </row>
    <row r="50" spans="1:10" ht="15.75">
      <c r="A50" s="22"/>
      <c r="B50" s="47"/>
      <c r="C50" s="14"/>
      <c r="D50" s="47"/>
      <c r="E50" s="97" t="s">
        <v>118</v>
      </c>
      <c r="F50" s="54"/>
      <c r="G50" s="14"/>
      <c r="H50" s="47"/>
      <c r="I50" s="47"/>
      <c r="J50" s="15"/>
    </row>
    <row r="51" spans="1:10" ht="12.75">
      <c r="A51" s="22"/>
      <c r="B51" s="47"/>
      <c r="C51" s="14"/>
      <c r="D51" s="47"/>
      <c r="E51" s="14"/>
      <c r="F51" s="54"/>
      <c r="G51" s="14"/>
      <c r="H51" s="47"/>
      <c r="I51" s="47"/>
      <c r="J51" s="15"/>
    </row>
    <row r="52" spans="1:10" ht="18.75">
      <c r="A52" s="22"/>
      <c r="B52" s="47"/>
      <c r="C52" s="112" t="s">
        <v>368</v>
      </c>
      <c r="D52" s="47"/>
      <c r="E52" s="14"/>
      <c r="F52" s="54"/>
      <c r="G52" s="14"/>
      <c r="H52" s="47"/>
      <c r="I52" s="47"/>
      <c r="J52" s="15"/>
    </row>
    <row r="53" spans="1:10" ht="6" customHeight="1">
      <c r="A53" s="22"/>
      <c r="B53" s="54"/>
      <c r="C53" s="55"/>
      <c r="D53" s="54"/>
      <c r="E53" s="14"/>
      <c r="F53" s="54"/>
      <c r="G53" s="14"/>
      <c r="H53" s="47"/>
      <c r="I53" s="47"/>
      <c r="J53" s="15"/>
    </row>
    <row r="54" spans="1:10" ht="12.75">
      <c r="A54" s="22"/>
      <c r="B54" s="47"/>
      <c r="C54" s="72"/>
      <c r="D54" s="54"/>
      <c r="E54" s="14"/>
      <c r="F54" s="54"/>
      <c r="G54" s="14"/>
      <c r="H54" s="47"/>
      <c r="I54" s="47"/>
      <c r="J54" s="15"/>
    </row>
    <row r="55" spans="1:10" ht="12.75">
      <c r="A55" s="22"/>
      <c r="B55" s="47"/>
      <c r="C55" s="72"/>
      <c r="D55" s="54"/>
      <c r="E55" s="72"/>
      <c r="F55" s="54"/>
      <c r="G55" s="14"/>
      <c r="H55" s="47"/>
      <c r="I55" s="47"/>
      <c r="J55" s="15"/>
    </row>
    <row r="56" spans="1:10" ht="18.75">
      <c r="A56" s="22"/>
      <c r="B56" s="47"/>
      <c r="C56" s="97" t="s">
        <v>338</v>
      </c>
      <c r="D56" s="54"/>
      <c r="E56" s="112" t="s">
        <v>376</v>
      </c>
      <c r="F56" s="54"/>
      <c r="G56" s="14"/>
      <c r="H56" s="47"/>
      <c r="I56" s="47"/>
      <c r="J56" s="15"/>
    </row>
    <row r="57" spans="1:10" ht="6" customHeight="1">
      <c r="A57" s="22"/>
      <c r="B57" s="47"/>
      <c r="C57" s="97"/>
      <c r="D57" s="54"/>
      <c r="E57" s="55"/>
      <c r="F57" s="54"/>
      <c r="G57" s="14"/>
      <c r="H57" s="47"/>
      <c r="I57" s="47"/>
      <c r="J57" s="15"/>
    </row>
    <row r="58" spans="1:10" ht="15.75">
      <c r="A58" s="22"/>
      <c r="B58" s="47"/>
      <c r="C58" s="97" t="s">
        <v>127</v>
      </c>
      <c r="D58" s="54"/>
      <c r="E58" s="14"/>
      <c r="F58" s="47"/>
      <c r="G58" s="14"/>
      <c r="H58" s="47"/>
      <c r="I58" s="47"/>
      <c r="J58" s="15"/>
    </row>
    <row r="59" spans="1:10" ht="12.75">
      <c r="A59" s="22"/>
      <c r="B59" s="47"/>
      <c r="C59" s="14"/>
      <c r="D59" s="54"/>
      <c r="E59" s="14"/>
      <c r="F59" s="47"/>
      <c r="G59" s="72"/>
      <c r="H59" s="47"/>
      <c r="I59" s="47"/>
      <c r="J59" s="15"/>
    </row>
    <row r="60" spans="1:10" ht="18.75">
      <c r="A60" s="22"/>
      <c r="B60" s="47"/>
      <c r="C60" s="112" t="s">
        <v>369</v>
      </c>
      <c r="D60" s="54"/>
      <c r="E60" s="14"/>
      <c r="F60" s="47"/>
      <c r="G60" s="112" t="s">
        <v>331</v>
      </c>
      <c r="H60" s="47"/>
      <c r="I60" s="47"/>
      <c r="J60" s="15"/>
    </row>
    <row r="61" spans="1:10" ht="6" customHeight="1">
      <c r="A61" s="22"/>
      <c r="B61" s="54" t="s">
        <v>128</v>
      </c>
      <c r="C61" s="55"/>
      <c r="D61" s="54"/>
      <c r="E61" s="14"/>
      <c r="F61" s="54"/>
      <c r="G61" s="55"/>
      <c r="H61" s="54"/>
      <c r="I61" s="61"/>
      <c r="J61" s="15"/>
    </row>
    <row r="62" spans="1:10" ht="12.75">
      <c r="A62" s="22"/>
      <c r="B62" s="47"/>
      <c r="C62" s="14"/>
      <c r="D62" s="47"/>
      <c r="E62" s="14"/>
      <c r="F62" s="47"/>
      <c r="G62" s="14"/>
      <c r="H62" s="54"/>
      <c r="I62" s="61"/>
      <c r="J62" s="15"/>
    </row>
    <row r="63" spans="1:10" ht="18.75">
      <c r="A63" s="75"/>
      <c r="B63" s="47"/>
      <c r="C63" s="108"/>
      <c r="D63" s="47"/>
      <c r="E63" s="14"/>
      <c r="F63" s="47"/>
      <c r="G63" s="97" t="s">
        <v>341</v>
      </c>
      <c r="H63" s="54"/>
      <c r="I63" s="112" t="s">
        <v>99</v>
      </c>
      <c r="J63" s="29"/>
    </row>
    <row r="64" spans="1:10" ht="6" customHeight="1">
      <c r="A64" s="22"/>
      <c r="B64" s="47"/>
      <c r="C64" s="14"/>
      <c r="D64" s="47"/>
      <c r="E64" s="14"/>
      <c r="F64" s="47"/>
      <c r="G64" s="14"/>
      <c r="H64" s="54"/>
      <c r="I64" s="55"/>
      <c r="J64" s="29"/>
    </row>
    <row r="65" spans="1:10" ht="15.75">
      <c r="A65" s="75"/>
      <c r="B65" s="47"/>
      <c r="C65" s="108" t="s">
        <v>172</v>
      </c>
      <c r="D65" s="47"/>
      <c r="E65" s="14"/>
      <c r="F65" s="47"/>
      <c r="G65" s="72" t="s">
        <v>340</v>
      </c>
      <c r="H65" s="54"/>
      <c r="I65" s="97" t="s">
        <v>40</v>
      </c>
      <c r="J65" s="29"/>
    </row>
    <row r="66" spans="1:10" ht="18.75">
      <c r="A66" s="75"/>
      <c r="B66" s="47"/>
      <c r="C66" s="108" t="s">
        <v>165</v>
      </c>
      <c r="D66" s="47"/>
      <c r="E66" s="14"/>
      <c r="F66" s="47"/>
      <c r="G66" s="112" t="s">
        <v>381</v>
      </c>
      <c r="H66" s="54"/>
      <c r="I66" s="61"/>
      <c r="J66" s="15"/>
    </row>
    <row r="67" spans="1:10" ht="6" customHeight="1">
      <c r="A67" s="22"/>
      <c r="B67" s="47"/>
      <c r="C67" s="14"/>
      <c r="D67" s="47"/>
      <c r="E67" s="14"/>
      <c r="F67" s="54"/>
      <c r="G67" s="55"/>
      <c r="H67" s="54"/>
      <c r="I67" s="61"/>
      <c r="J67" s="15"/>
    </row>
    <row r="68" spans="1:10" ht="15.75" customHeight="1">
      <c r="A68" s="22"/>
      <c r="B68" s="47"/>
      <c r="C68" s="108" t="s">
        <v>191</v>
      </c>
      <c r="D68" s="47"/>
      <c r="E68" s="14"/>
      <c r="F68" s="61"/>
      <c r="G68" s="62"/>
      <c r="H68" s="61"/>
      <c r="I68" s="61"/>
      <c r="J68" s="15"/>
    </row>
    <row r="69" spans="1:10" ht="16.5" customHeight="1">
      <c r="A69" s="22"/>
      <c r="B69" s="47"/>
      <c r="C69" s="108" t="s">
        <v>69</v>
      </c>
      <c r="D69" s="47"/>
      <c r="E69" s="14"/>
      <c r="F69" s="61"/>
      <c r="G69" s="62"/>
      <c r="H69" s="61"/>
      <c r="I69" s="61"/>
      <c r="J69" s="15"/>
    </row>
    <row r="70" spans="1:10" ht="12.75" customHeight="1">
      <c r="A70" s="22"/>
      <c r="B70" s="47"/>
      <c r="C70" s="108"/>
      <c r="D70" s="47"/>
      <c r="E70" s="14"/>
      <c r="F70" s="61"/>
      <c r="G70" s="62"/>
      <c r="H70" s="61"/>
      <c r="I70" s="61"/>
      <c r="J70" s="15"/>
    </row>
    <row r="71" spans="1:10" ht="12.75" customHeight="1">
      <c r="A71" s="22"/>
      <c r="B71" s="47"/>
      <c r="C71" s="108"/>
      <c r="D71" s="47"/>
      <c r="E71" s="14"/>
      <c r="F71" s="61"/>
      <c r="G71" s="62"/>
      <c r="H71" s="61"/>
      <c r="I71" s="61"/>
      <c r="J71" s="15"/>
    </row>
    <row r="72" spans="1:10" ht="12.75">
      <c r="A72" s="75"/>
      <c r="B72" s="47"/>
      <c r="C72" s="81"/>
      <c r="D72" s="47"/>
      <c r="E72" s="62"/>
      <c r="F72" s="61"/>
      <c r="G72" s="62"/>
      <c r="H72" s="61"/>
      <c r="I72" s="61"/>
      <c r="J72" s="63"/>
    </row>
    <row r="73" spans="1:10" ht="13.5" thickBot="1">
      <c r="A73" s="76"/>
      <c r="B73" s="56"/>
      <c r="C73" s="17"/>
      <c r="D73" s="56"/>
      <c r="E73" s="17"/>
      <c r="F73" s="56"/>
      <c r="G73" s="17"/>
      <c r="H73" s="56"/>
      <c r="I73" s="56"/>
      <c r="J73" s="77"/>
    </row>
    <row r="74" ht="13.5" thickTop="1"/>
    <row r="76" ht="15.75">
      <c r="C76" s="108"/>
    </row>
    <row r="77" ht="12.75">
      <c r="C77" s="14"/>
    </row>
    <row r="78" ht="15.75">
      <c r="C78" s="108"/>
    </row>
    <row r="79" ht="12.75">
      <c r="C79" s="72"/>
    </row>
    <row r="80" ht="12.75">
      <c r="C80" s="14"/>
    </row>
    <row r="81" ht="15.75">
      <c r="C81" s="108"/>
    </row>
    <row r="82" ht="15.75">
      <c r="C82" s="108"/>
    </row>
    <row r="83" ht="15.75">
      <c r="C83" s="108"/>
    </row>
    <row r="84" ht="15.75">
      <c r="C84" s="108"/>
    </row>
    <row r="85" ht="12.75">
      <c r="C85" s="81"/>
    </row>
  </sheetData>
  <sheetProtection/>
  <printOptions horizontalCentered="1" verticalCentered="1"/>
  <pageMargins left="0" right="0" top="0" bottom="0" header="0.5" footer="0.5"/>
  <pageSetup fitToHeight="1" fitToWidth="1" orientation="portrait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>
      <selection activeCell="H45" sqref="H45"/>
    </sheetView>
  </sheetViews>
  <sheetFormatPr defaultColWidth="11.00390625" defaultRowHeight="12.75"/>
  <cols>
    <col min="1" max="1" width="0.875" style="0" customWidth="1"/>
    <col min="2" max="2" width="20.75390625" style="0" customWidth="1"/>
    <col min="3" max="3" width="0.875" style="0" customWidth="1"/>
    <col min="4" max="4" width="25.75390625" style="0" customWidth="1"/>
    <col min="5" max="5" width="0.875" style="0" customWidth="1"/>
    <col min="6" max="6" width="25.75390625" style="0" customWidth="1"/>
    <col min="7" max="7" width="0.875" style="0" customWidth="1"/>
    <col min="8" max="8" width="36.75390625" style="0" customWidth="1"/>
    <col min="9" max="9" width="0.875" style="0" customWidth="1"/>
    <col min="10" max="10" width="25.75390625" style="0" customWidth="1"/>
    <col min="11" max="11" width="0.875" style="0" customWidth="1"/>
    <col min="12" max="12" width="25.75390625" style="0" customWidth="1"/>
    <col min="13" max="13" width="0.875" style="0" customWidth="1"/>
    <col min="14" max="14" width="20.75390625" style="0" customWidth="1"/>
    <col min="15" max="15" width="1.75390625" style="0" customWidth="1"/>
  </cols>
  <sheetData>
    <row r="1" spans="1:15" ht="33" thickTop="1">
      <c r="A1" s="48"/>
      <c r="B1" s="50"/>
      <c r="C1" s="50"/>
      <c r="D1" s="50"/>
      <c r="E1" s="50"/>
      <c r="F1" s="49"/>
      <c r="G1" s="50"/>
      <c r="H1" s="102" t="s">
        <v>345</v>
      </c>
      <c r="I1" s="50"/>
      <c r="J1" s="57"/>
      <c r="K1" s="58"/>
      <c r="L1" s="57"/>
      <c r="M1" s="58"/>
      <c r="N1" s="57"/>
      <c r="O1" s="51"/>
    </row>
    <row r="2" spans="1:15" ht="27">
      <c r="A2" s="22"/>
      <c r="B2" s="47"/>
      <c r="C2" s="47"/>
      <c r="D2" s="47"/>
      <c r="E2" s="47"/>
      <c r="F2" s="14"/>
      <c r="G2" s="47"/>
      <c r="H2" s="103" t="s">
        <v>344</v>
      </c>
      <c r="I2" s="47"/>
      <c r="J2" s="52"/>
      <c r="K2" s="53"/>
      <c r="L2" s="52"/>
      <c r="M2" s="53"/>
      <c r="N2" s="52"/>
      <c r="O2" s="29"/>
    </row>
    <row r="3" spans="1:15" ht="12.75">
      <c r="A3" s="22"/>
      <c r="B3" s="47"/>
      <c r="C3" s="47"/>
      <c r="D3" s="47"/>
      <c r="E3" s="47"/>
      <c r="F3" s="14"/>
      <c r="G3" s="47"/>
      <c r="H3" s="52"/>
      <c r="I3" s="47"/>
      <c r="J3" s="52"/>
      <c r="K3" s="53"/>
      <c r="L3" s="53"/>
      <c r="M3" s="53"/>
      <c r="N3" s="52"/>
      <c r="O3" s="29"/>
    </row>
    <row r="4" spans="1:15" ht="18.75">
      <c r="A4" s="22"/>
      <c r="B4" s="115" t="s">
        <v>384</v>
      </c>
      <c r="C4" s="47"/>
      <c r="D4" s="47"/>
      <c r="E4" s="47"/>
      <c r="F4" s="14"/>
      <c r="G4" s="47"/>
      <c r="H4" s="104" t="s">
        <v>405</v>
      </c>
      <c r="I4" s="47"/>
      <c r="J4" s="52"/>
      <c r="K4" s="115" t="s">
        <v>386</v>
      </c>
      <c r="L4" s="115"/>
      <c r="M4" s="53"/>
      <c r="N4" s="52"/>
      <c r="O4" s="29"/>
    </row>
    <row r="5" spans="1:15" ht="4.5" customHeight="1">
      <c r="A5" s="22"/>
      <c r="B5" s="54"/>
      <c r="C5" s="54"/>
      <c r="D5" s="54"/>
      <c r="E5" s="54"/>
      <c r="F5" s="14"/>
      <c r="G5" s="54"/>
      <c r="H5" s="55"/>
      <c r="I5" s="54"/>
      <c r="J5" s="14"/>
      <c r="K5" s="54"/>
      <c r="L5" s="78"/>
      <c r="M5" s="54"/>
      <c r="N5" s="55"/>
      <c r="O5" s="29"/>
    </row>
    <row r="6" spans="1:15" ht="15.75">
      <c r="A6" s="22"/>
      <c r="B6" s="115" t="s">
        <v>385</v>
      </c>
      <c r="C6" s="47"/>
      <c r="D6" s="47"/>
      <c r="E6" s="47"/>
      <c r="F6" s="14"/>
      <c r="G6" s="54"/>
      <c r="H6" s="97"/>
      <c r="I6" s="54"/>
      <c r="J6" s="52"/>
      <c r="K6" s="115" t="s">
        <v>387</v>
      </c>
      <c r="L6" s="115"/>
      <c r="M6" s="53"/>
      <c r="N6" s="52"/>
      <c r="O6" s="29"/>
    </row>
    <row r="7" spans="1:15" ht="18.75">
      <c r="A7" s="22"/>
      <c r="B7" s="47"/>
      <c r="C7" s="47"/>
      <c r="D7" s="47"/>
      <c r="E7" s="47"/>
      <c r="F7" s="104" t="s">
        <v>394</v>
      </c>
      <c r="G7" s="54"/>
      <c r="H7" s="97" t="s">
        <v>346</v>
      </c>
      <c r="I7" s="54"/>
      <c r="J7" s="104" t="s">
        <v>410</v>
      </c>
      <c r="K7" s="47"/>
      <c r="L7" s="14"/>
      <c r="M7" s="47"/>
      <c r="N7" s="14"/>
      <c r="O7" s="29"/>
    </row>
    <row r="8" spans="1:15" ht="4.5" customHeight="1">
      <c r="A8" s="22"/>
      <c r="B8" s="47"/>
      <c r="C8" s="47"/>
      <c r="D8" s="47"/>
      <c r="E8" s="54"/>
      <c r="F8" s="55"/>
      <c r="G8" s="54"/>
      <c r="H8" s="14"/>
      <c r="I8" s="54"/>
      <c r="J8" s="55"/>
      <c r="K8" s="54"/>
      <c r="L8" s="14"/>
      <c r="M8" s="47"/>
      <c r="N8" s="14"/>
      <c r="O8" s="29"/>
    </row>
    <row r="9" spans="1:15" ht="12.75">
      <c r="A9" s="22"/>
      <c r="B9" s="47"/>
      <c r="C9" s="47"/>
      <c r="D9" s="47"/>
      <c r="E9" s="54"/>
      <c r="F9" s="52"/>
      <c r="G9" s="54"/>
      <c r="H9" s="52"/>
      <c r="I9" s="54"/>
      <c r="J9" s="14"/>
      <c r="K9" s="54"/>
      <c r="L9" s="14"/>
      <c r="M9" s="47"/>
      <c r="N9" s="14"/>
      <c r="O9" s="29"/>
    </row>
    <row r="10" spans="1:15" ht="18.75">
      <c r="A10" s="22"/>
      <c r="B10" s="47"/>
      <c r="C10" s="47"/>
      <c r="D10" s="47"/>
      <c r="E10" s="54"/>
      <c r="F10" s="14"/>
      <c r="G10" s="54"/>
      <c r="H10" s="104" t="s">
        <v>404</v>
      </c>
      <c r="I10" s="54"/>
      <c r="J10" s="14"/>
      <c r="K10" s="54"/>
      <c r="L10" s="14"/>
      <c r="M10" s="47"/>
      <c r="N10" s="14"/>
      <c r="O10" s="29"/>
    </row>
    <row r="11" spans="1:15" ht="4.5" customHeight="1">
      <c r="A11" s="22"/>
      <c r="B11" s="47"/>
      <c r="C11" s="47"/>
      <c r="D11" s="47"/>
      <c r="E11" s="54"/>
      <c r="F11" s="14"/>
      <c r="G11" s="54"/>
      <c r="H11" s="55"/>
      <c r="I11" s="54"/>
      <c r="J11" s="14"/>
      <c r="K11" s="54"/>
      <c r="L11" s="14"/>
      <c r="M11" s="47"/>
      <c r="N11" s="14"/>
      <c r="O11" s="29"/>
    </row>
    <row r="12" spans="1:15" ht="12.75">
      <c r="A12" s="22"/>
      <c r="B12" s="47"/>
      <c r="C12" s="47"/>
      <c r="D12" s="14"/>
      <c r="E12" s="54"/>
      <c r="F12" s="14"/>
      <c r="G12" s="47"/>
      <c r="H12" s="14"/>
      <c r="I12" s="47"/>
      <c r="J12" s="14"/>
      <c r="K12" s="54"/>
      <c r="L12" s="14"/>
      <c r="M12" s="47"/>
      <c r="N12" s="14"/>
      <c r="O12" s="29"/>
    </row>
    <row r="13" spans="1:15" ht="18.75">
      <c r="A13" s="22"/>
      <c r="B13" s="47"/>
      <c r="C13" s="47"/>
      <c r="D13" s="104" t="s">
        <v>425</v>
      </c>
      <c r="E13" s="54"/>
      <c r="F13" s="97" t="s">
        <v>351</v>
      </c>
      <c r="G13" s="47"/>
      <c r="H13" s="14"/>
      <c r="I13" s="47"/>
      <c r="J13" s="97" t="s">
        <v>349</v>
      </c>
      <c r="K13" s="54"/>
      <c r="L13" s="104" t="s">
        <v>418</v>
      </c>
      <c r="M13" s="47"/>
      <c r="N13" s="14"/>
      <c r="O13" s="29"/>
    </row>
    <row r="14" spans="1:15" ht="4.5" customHeight="1">
      <c r="A14" s="22"/>
      <c r="B14" s="47"/>
      <c r="C14" s="54"/>
      <c r="D14" s="54"/>
      <c r="E14" s="54"/>
      <c r="F14" s="14"/>
      <c r="G14" s="47"/>
      <c r="H14" s="14"/>
      <c r="I14" s="47"/>
      <c r="J14" s="14"/>
      <c r="K14" s="54"/>
      <c r="L14" s="55"/>
      <c r="M14" s="54"/>
      <c r="N14" s="14"/>
      <c r="O14" s="29"/>
    </row>
    <row r="15" spans="1:15" ht="12.75">
      <c r="A15" s="22"/>
      <c r="B15" s="47"/>
      <c r="C15" s="54"/>
      <c r="D15" s="47"/>
      <c r="E15" s="54"/>
      <c r="F15" s="14"/>
      <c r="G15" s="47"/>
      <c r="H15" s="52"/>
      <c r="I15" s="47"/>
      <c r="J15" s="14"/>
      <c r="K15" s="54"/>
      <c r="L15" s="14"/>
      <c r="M15" s="54"/>
      <c r="N15" s="14"/>
      <c r="O15" s="29"/>
    </row>
    <row r="16" spans="1:15" ht="18.75">
      <c r="A16" s="22"/>
      <c r="B16" s="47"/>
      <c r="C16" s="54"/>
      <c r="D16" s="47"/>
      <c r="E16" s="54"/>
      <c r="F16" s="14"/>
      <c r="G16" s="47"/>
      <c r="H16" s="104" t="s">
        <v>403</v>
      </c>
      <c r="I16" s="47"/>
      <c r="J16" s="14"/>
      <c r="K16" s="54"/>
      <c r="L16" s="14"/>
      <c r="M16" s="54"/>
      <c r="N16" s="14"/>
      <c r="O16" s="29"/>
    </row>
    <row r="17" spans="1:15" ht="3.75" customHeight="1">
      <c r="A17" s="22"/>
      <c r="B17" s="47"/>
      <c r="C17" s="54"/>
      <c r="D17" s="47"/>
      <c r="E17" s="54"/>
      <c r="F17" s="14"/>
      <c r="G17" s="54"/>
      <c r="H17" s="55"/>
      <c r="I17" s="54"/>
      <c r="J17" s="14"/>
      <c r="K17" s="54"/>
      <c r="L17" s="14"/>
      <c r="M17" s="54"/>
      <c r="N17" s="14"/>
      <c r="O17" s="29"/>
    </row>
    <row r="18" spans="1:15" ht="12.75">
      <c r="A18" s="22"/>
      <c r="B18" s="47"/>
      <c r="C18" s="54"/>
      <c r="D18" s="47"/>
      <c r="E18" s="54"/>
      <c r="F18" s="14"/>
      <c r="G18" s="54"/>
      <c r="H18" s="52"/>
      <c r="I18" s="54"/>
      <c r="J18" s="14"/>
      <c r="K18" s="54"/>
      <c r="L18" s="14"/>
      <c r="M18" s="54"/>
      <c r="N18" s="14"/>
      <c r="O18" s="29"/>
    </row>
    <row r="19" spans="1:15" ht="18.75">
      <c r="A19" s="22"/>
      <c r="B19" s="47"/>
      <c r="C19" s="54"/>
      <c r="D19" s="47"/>
      <c r="E19" s="54"/>
      <c r="F19" s="104" t="s">
        <v>395</v>
      </c>
      <c r="G19" s="54"/>
      <c r="H19" s="97" t="s">
        <v>347</v>
      </c>
      <c r="I19" s="54"/>
      <c r="J19" s="104" t="s">
        <v>409</v>
      </c>
      <c r="K19" s="54"/>
      <c r="L19" s="14"/>
      <c r="M19" s="54"/>
      <c r="N19" s="14"/>
      <c r="O19" s="29"/>
    </row>
    <row r="20" spans="1:15" ht="4.5" customHeight="1">
      <c r="A20" s="22"/>
      <c r="B20" s="47"/>
      <c r="C20" s="54"/>
      <c r="D20" s="47"/>
      <c r="E20" s="54"/>
      <c r="F20" s="55"/>
      <c r="G20" s="54"/>
      <c r="H20" s="14"/>
      <c r="I20" s="54"/>
      <c r="J20" s="55"/>
      <c r="K20" s="54"/>
      <c r="L20" s="14"/>
      <c r="M20" s="54"/>
      <c r="N20" s="14"/>
      <c r="O20" s="29"/>
    </row>
    <row r="21" spans="1:15" ht="12.75">
      <c r="A21" s="22"/>
      <c r="B21" s="47"/>
      <c r="C21" s="54"/>
      <c r="D21" s="47"/>
      <c r="E21" s="47"/>
      <c r="F21" s="14"/>
      <c r="G21" s="54"/>
      <c r="H21" s="52"/>
      <c r="I21" s="54"/>
      <c r="J21" s="14"/>
      <c r="K21" s="47"/>
      <c r="L21" s="14"/>
      <c r="M21" s="54"/>
      <c r="N21" s="14"/>
      <c r="O21" s="29"/>
    </row>
    <row r="22" spans="1:15" ht="18.75">
      <c r="A22" s="22"/>
      <c r="B22" s="47"/>
      <c r="C22" s="54"/>
      <c r="D22" s="47"/>
      <c r="E22" s="47"/>
      <c r="F22" s="14"/>
      <c r="G22" s="54"/>
      <c r="H22" s="104" t="s">
        <v>402</v>
      </c>
      <c r="I22" s="54"/>
      <c r="J22" s="14"/>
      <c r="K22" s="47"/>
      <c r="L22" s="14"/>
      <c r="M22" s="54"/>
      <c r="N22" s="14"/>
      <c r="O22" s="29"/>
    </row>
    <row r="23" spans="1:15" ht="4.5" customHeight="1">
      <c r="A23" s="22"/>
      <c r="B23" s="47"/>
      <c r="C23" s="54"/>
      <c r="D23" s="47"/>
      <c r="E23" s="47"/>
      <c r="F23" s="14"/>
      <c r="G23" s="54"/>
      <c r="H23" s="55"/>
      <c r="I23" s="54"/>
      <c r="J23" s="14"/>
      <c r="K23" s="47"/>
      <c r="L23" s="14"/>
      <c r="M23" s="54"/>
      <c r="N23" s="14"/>
      <c r="O23" s="29"/>
    </row>
    <row r="24" spans="1:15" ht="12.75">
      <c r="A24" s="22"/>
      <c r="B24" s="52"/>
      <c r="C24" s="54"/>
      <c r="D24" s="47"/>
      <c r="E24" s="47"/>
      <c r="F24" s="14"/>
      <c r="G24" s="47"/>
      <c r="H24" s="14"/>
      <c r="I24" s="47"/>
      <c r="J24" s="14"/>
      <c r="K24" s="47"/>
      <c r="L24" s="14"/>
      <c r="M24" s="54"/>
      <c r="N24" s="14"/>
      <c r="O24" s="29"/>
    </row>
    <row r="25" spans="1:15" ht="18.75">
      <c r="A25" s="22"/>
      <c r="B25" s="104" t="s">
        <v>426</v>
      </c>
      <c r="C25" s="54"/>
      <c r="D25" s="97" t="s">
        <v>353</v>
      </c>
      <c r="E25" s="47"/>
      <c r="F25" s="14"/>
      <c r="G25" s="47"/>
      <c r="H25" s="14"/>
      <c r="I25" s="47"/>
      <c r="J25" s="14"/>
      <c r="K25" s="47"/>
      <c r="L25" s="97" t="s">
        <v>353</v>
      </c>
      <c r="M25" s="54"/>
      <c r="N25" s="104" t="s">
        <v>427</v>
      </c>
      <c r="O25" s="29"/>
    </row>
    <row r="26" spans="1:15" ht="4.5" customHeight="1">
      <c r="A26" s="22"/>
      <c r="B26" s="54"/>
      <c r="C26" s="54"/>
      <c r="D26" s="47"/>
      <c r="E26" s="47"/>
      <c r="F26" s="14"/>
      <c r="G26" s="47"/>
      <c r="H26" s="14"/>
      <c r="I26" s="47"/>
      <c r="J26" s="14"/>
      <c r="K26" s="47"/>
      <c r="L26" s="14"/>
      <c r="M26" s="54"/>
      <c r="N26" s="55"/>
      <c r="O26" s="29"/>
    </row>
    <row r="27" spans="1:15" ht="15.75">
      <c r="A27" s="22"/>
      <c r="B27" s="113" t="s">
        <v>119</v>
      </c>
      <c r="C27" s="54"/>
      <c r="D27" s="113" t="s">
        <v>167</v>
      </c>
      <c r="E27" s="47"/>
      <c r="F27" s="14"/>
      <c r="G27" s="47"/>
      <c r="H27" s="52"/>
      <c r="I27" s="47"/>
      <c r="J27" s="14"/>
      <c r="K27" s="47"/>
      <c r="L27" s="97" t="s">
        <v>167</v>
      </c>
      <c r="M27" s="54"/>
      <c r="N27" s="96" t="s">
        <v>157</v>
      </c>
      <c r="O27" s="29"/>
    </row>
    <row r="28" spans="1:15" ht="18.75">
      <c r="A28" s="22"/>
      <c r="B28" s="47"/>
      <c r="C28" s="54"/>
      <c r="D28" s="47"/>
      <c r="E28" s="47"/>
      <c r="F28" s="14"/>
      <c r="G28" s="47"/>
      <c r="H28" s="104" t="s">
        <v>401</v>
      </c>
      <c r="I28" s="47"/>
      <c r="J28" s="14"/>
      <c r="K28" s="47"/>
      <c r="L28" s="14"/>
      <c r="M28" s="54"/>
      <c r="N28" s="96">
        <v>2011</v>
      </c>
      <c r="O28" s="29"/>
    </row>
    <row r="29" spans="1:15" ht="4.5" customHeight="1">
      <c r="A29" s="22"/>
      <c r="B29" s="47"/>
      <c r="C29" s="54"/>
      <c r="D29" s="47"/>
      <c r="E29" s="47"/>
      <c r="F29" s="14"/>
      <c r="G29" s="54"/>
      <c r="H29" s="55"/>
      <c r="I29" s="54"/>
      <c r="J29" s="14"/>
      <c r="K29" s="47"/>
      <c r="L29" s="14"/>
      <c r="M29" s="54"/>
      <c r="N29" s="14"/>
      <c r="O29" s="29"/>
    </row>
    <row r="30" spans="1:15" ht="12.75">
      <c r="A30" s="22"/>
      <c r="B30" s="47"/>
      <c r="C30" s="54"/>
      <c r="D30" s="47"/>
      <c r="E30" s="47"/>
      <c r="F30" s="14"/>
      <c r="G30" s="54"/>
      <c r="H30" s="52"/>
      <c r="I30" s="54"/>
      <c r="J30" s="14"/>
      <c r="K30" s="47"/>
      <c r="L30" s="14"/>
      <c r="M30" s="54"/>
      <c r="N30" s="14"/>
      <c r="O30" s="29"/>
    </row>
    <row r="31" spans="1:15" ht="18.75">
      <c r="A31" s="22"/>
      <c r="B31" s="47"/>
      <c r="C31" s="54"/>
      <c r="D31" s="47"/>
      <c r="E31" s="47"/>
      <c r="F31" s="104" t="s">
        <v>396</v>
      </c>
      <c r="G31" s="54"/>
      <c r="H31" s="97" t="s">
        <v>348</v>
      </c>
      <c r="I31" s="54"/>
      <c r="J31" s="104" t="s">
        <v>411</v>
      </c>
      <c r="K31" s="47"/>
      <c r="L31" s="14"/>
      <c r="M31" s="54"/>
      <c r="N31" s="14"/>
      <c r="O31" s="29"/>
    </row>
    <row r="32" spans="1:15" ht="4.5" customHeight="1">
      <c r="A32" s="22"/>
      <c r="B32" s="47"/>
      <c r="C32" s="54"/>
      <c r="D32" s="47"/>
      <c r="E32" s="54"/>
      <c r="F32" s="55"/>
      <c r="G32" s="54"/>
      <c r="H32" s="14"/>
      <c r="I32" s="54"/>
      <c r="J32" s="55"/>
      <c r="K32" s="54"/>
      <c r="L32" s="14"/>
      <c r="M32" s="54"/>
      <c r="N32" s="14"/>
      <c r="O32" s="29"/>
    </row>
    <row r="33" spans="1:15" ht="12.75">
      <c r="A33" s="22"/>
      <c r="B33" s="47"/>
      <c r="C33" s="54"/>
      <c r="D33" s="47"/>
      <c r="E33" s="54"/>
      <c r="F33" s="52"/>
      <c r="G33" s="54"/>
      <c r="H33" s="52"/>
      <c r="I33" s="54"/>
      <c r="J33" s="14"/>
      <c r="K33" s="54"/>
      <c r="L33" s="14"/>
      <c r="M33" s="54"/>
      <c r="N33" s="14"/>
      <c r="O33" s="29"/>
    </row>
    <row r="34" spans="1:15" ht="18.75">
      <c r="A34" s="22"/>
      <c r="B34" s="47"/>
      <c r="C34" s="54"/>
      <c r="D34" s="47"/>
      <c r="E34" s="54"/>
      <c r="F34" s="14"/>
      <c r="G34" s="54"/>
      <c r="H34" s="104" t="s">
        <v>400</v>
      </c>
      <c r="I34" s="54"/>
      <c r="J34" s="14"/>
      <c r="K34" s="54"/>
      <c r="L34" s="14"/>
      <c r="M34" s="54"/>
      <c r="N34" s="14"/>
      <c r="O34" s="29"/>
    </row>
    <row r="35" spans="1:15" ht="4.5" customHeight="1">
      <c r="A35" s="22"/>
      <c r="B35" s="47"/>
      <c r="C35" s="54"/>
      <c r="D35" s="47"/>
      <c r="E35" s="54"/>
      <c r="F35" s="14"/>
      <c r="G35" s="54"/>
      <c r="H35" s="55"/>
      <c r="I35" s="54"/>
      <c r="J35" s="14"/>
      <c r="K35" s="54"/>
      <c r="L35" s="14"/>
      <c r="M35" s="54"/>
      <c r="N35" s="14"/>
      <c r="O35" s="29"/>
    </row>
    <row r="36" spans="1:15" ht="12.75">
      <c r="A36" s="22"/>
      <c r="B36" s="47"/>
      <c r="C36" s="54"/>
      <c r="D36" s="14"/>
      <c r="E36" s="54"/>
      <c r="F36" s="14"/>
      <c r="G36" s="47"/>
      <c r="H36" s="14"/>
      <c r="I36" s="47"/>
      <c r="J36" s="14"/>
      <c r="K36" s="54"/>
      <c r="L36" s="14"/>
      <c r="M36" s="54"/>
      <c r="N36" s="14"/>
      <c r="O36" s="29"/>
    </row>
    <row r="37" spans="1:15" ht="18.75">
      <c r="A37" s="22"/>
      <c r="B37" s="47"/>
      <c r="C37" s="54"/>
      <c r="D37" s="127" t="s">
        <v>424</v>
      </c>
      <c r="E37" s="54"/>
      <c r="F37" s="97" t="s">
        <v>352</v>
      </c>
      <c r="G37" s="47"/>
      <c r="H37" s="14"/>
      <c r="I37" s="47"/>
      <c r="J37" s="97" t="s">
        <v>350</v>
      </c>
      <c r="K37" s="54"/>
      <c r="L37" s="104" t="s">
        <v>419</v>
      </c>
      <c r="M37" s="54"/>
      <c r="N37" s="14"/>
      <c r="O37" s="29"/>
    </row>
    <row r="38" spans="1:15" ht="4.5" customHeight="1">
      <c r="A38" s="22"/>
      <c r="B38" s="47"/>
      <c r="C38" s="54"/>
      <c r="D38" s="54"/>
      <c r="E38" s="54"/>
      <c r="F38" s="14"/>
      <c r="G38" s="47"/>
      <c r="H38" s="14"/>
      <c r="I38" s="47"/>
      <c r="J38" s="14"/>
      <c r="K38" s="54"/>
      <c r="L38" s="55"/>
      <c r="M38" s="54"/>
      <c r="N38" s="14"/>
      <c r="O38" s="29"/>
    </row>
    <row r="39" spans="1:15" ht="18.75">
      <c r="A39" s="22"/>
      <c r="B39" s="47"/>
      <c r="C39" s="47"/>
      <c r="D39" s="47"/>
      <c r="E39" s="54"/>
      <c r="F39" s="97" t="s">
        <v>167</v>
      </c>
      <c r="G39" s="47"/>
      <c r="H39" s="104"/>
      <c r="I39" s="47"/>
      <c r="J39" s="97" t="s">
        <v>167</v>
      </c>
      <c r="K39" s="54"/>
      <c r="L39" s="14"/>
      <c r="M39" s="47"/>
      <c r="N39" s="14"/>
      <c r="O39" s="29"/>
    </row>
    <row r="40" spans="1:15" ht="18.75">
      <c r="A40" s="22"/>
      <c r="B40" s="47"/>
      <c r="C40" s="47"/>
      <c r="D40" s="47"/>
      <c r="E40" s="54"/>
      <c r="F40" s="14"/>
      <c r="G40" s="47"/>
      <c r="H40" s="104" t="s">
        <v>398</v>
      </c>
      <c r="I40" s="47"/>
      <c r="J40" s="14"/>
      <c r="K40" s="54"/>
      <c r="L40" s="14"/>
      <c r="M40" s="47"/>
      <c r="N40" s="14"/>
      <c r="O40" s="29"/>
    </row>
    <row r="41" spans="1:15" ht="4.5" customHeight="1">
      <c r="A41" s="22"/>
      <c r="B41" s="47"/>
      <c r="C41" s="47"/>
      <c r="D41" s="47"/>
      <c r="E41" s="54"/>
      <c r="F41" s="14"/>
      <c r="G41" s="54"/>
      <c r="H41" s="55"/>
      <c r="I41" s="54"/>
      <c r="J41" s="14"/>
      <c r="K41" s="54"/>
      <c r="L41" s="14"/>
      <c r="M41" s="47"/>
      <c r="N41" s="14"/>
      <c r="O41" s="29"/>
    </row>
    <row r="42" spans="1:15" ht="12.75">
      <c r="A42" s="22"/>
      <c r="B42" s="47"/>
      <c r="C42" s="47"/>
      <c r="D42" s="47"/>
      <c r="E42" s="54"/>
      <c r="F42" s="14"/>
      <c r="G42" s="54"/>
      <c r="H42" s="52"/>
      <c r="I42" s="54"/>
      <c r="J42" s="14"/>
      <c r="K42" s="54"/>
      <c r="L42" s="14"/>
      <c r="M42" s="47"/>
      <c r="N42" s="14"/>
      <c r="O42" s="29"/>
    </row>
    <row r="43" spans="1:15" ht="18.75">
      <c r="A43" s="22"/>
      <c r="B43" s="47"/>
      <c r="C43" s="47"/>
      <c r="D43" s="47"/>
      <c r="E43" s="54"/>
      <c r="F43" s="104" t="s">
        <v>397</v>
      </c>
      <c r="G43" s="54"/>
      <c r="H43" s="97" t="s">
        <v>347</v>
      </c>
      <c r="I43" s="54"/>
      <c r="J43" s="104" t="s">
        <v>412</v>
      </c>
      <c r="K43" s="54"/>
      <c r="L43" s="14"/>
      <c r="M43" s="47"/>
      <c r="N43" s="14"/>
      <c r="O43" s="29"/>
    </row>
    <row r="44" spans="1:15" ht="4.5" customHeight="1">
      <c r="A44" s="22"/>
      <c r="B44" s="47"/>
      <c r="C44" s="47"/>
      <c r="D44" s="47"/>
      <c r="E44" s="54"/>
      <c r="F44" s="55"/>
      <c r="G44" s="54"/>
      <c r="H44" s="14"/>
      <c r="I44" s="54"/>
      <c r="J44" s="55"/>
      <c r="K44" s="54"/>
      <c r="L44" s="14"/>
      <c r="M44" s="47"/>
      <c r="N44" s="14"/>
      <c r="O44" s="29"/>
    </row>
    <row r="45" spans="1:15" ht="18.75">
      <c r="A45" s="22"/>
      <c r="B45" s="47"/>
      <c r="C45" s="47"/>
      <c r="D45" s="14"/>
      <c r="E45" s="47"/>
      <c r="F45" s="14"/>
      <c r="G45" s="54"/>
      <c r="H45" s="104"/>
      <c r="I45" s="54"/>
      <c r="J45" s="14"/>
      <c r="K45" s="47"/>
      <c r="L45" s="14"/>
      <c r="M45" s="47"/>
      <c r="N45" s="14"/>
      <c r="O45" s="29"/>
    </row>
    <row r="46" spans="1:15" ht="18.75">
      <c r="A46" s="22"/>
      <c r="B46" s="47"/>
      <c r="C46" s="47"/>
      <c r="D46" s="104" t="s">
        <v>422</v>
      </c>
      <c r="E46" s="47"/>
      <c r="F46" s="14"/>
      <c r="G46" s="54"/>
      <c r="H46" s="104" t="s">
        <v>399</v>
      </c>
      <c r="I46" s="54"/>
      <c r="J46" s="14"/>
      <c r="K46" s="47"/>
      <c r="L46" s="104" t="s">
        <v>420</v>
      </c>
      <c r="M46" s="47"/>
      <c r="N46" s="14"/>
      <c r="O46" s="29"/>
    </row>
    <row r="47" spans="1:15" ht="4.5" customHeight="1">
      <c r="A47" s="22"/>
      <c r="B47" s="47"/>
      <c r="C47" s="54"/>
      <c r="D47" s="54"/>
      <c r="E47" s="54"/>
      <c r="F47" s="14"/>
      <c r="G47" s="54"/>
      <c r="H47" s="55"/>
      <c r="I47" s="54"/>
      <c r="J47" s="14"/>
      <c r="K47" s="54"/>
      <c r="L47" s="55"/>
      <c r="M47" s="54"/>
      <c r="N47" s="14"/>
      <c r="O47" s="29"/>
    </row>
    <row r="48" spans="1:15" ht="12.75">
      <c r="A48" s="22"/>
      <c r="B48" s="52"/>
      <c r="C48" s="54"/>
      <c r="D48" s="47"/>
      <c r="E48" s="47"/>
      <c r="F48" s="14"/>
      <c r="G48" s="47"/>
      <c r="H48" s="14"/>
      <c r="I48" s="47"/>
      <c r="J48" s="14"/>
      <c r="K48" s="47"/>
      <c r="L48" s="14"/>
      <c r="M48" s="54"/>
      <c r="N48" s="14"/>
      <c r="O48" s="29"/>
    </row>
    <row r="49" spans="1:15" ht="18.75">
      <c r="A49" s="22"/>
      <c r="B49" s="104" t="s">
        <v>407</v>
      </c>
      <c r="C49" s="54"/>
      <c r="D49" s="113" t="s">
        <v>355</v>
      </c>
      <c r="E49" s="47"/>
      <c r="F49" s="14"/>
      <c r="G49" s="61"/>
      <c r="H49" s="79"/>
      <c r="I49" s="61"/>
      <c r="J49" s="14"/>
      <c r="K49" s="47"/>
      <c r="L49" s="97" t="s">
        <v>354</v>
      </c>
      <c r="M49" s="54"/>
      <c r="N49" s="104" t="s">
        <v>406</v>
      </c>
      <c r="O49" s="29"/>
    </row>
    <row r="50" spans="1:15" ht="4.5" customHeight="1">
      <c r="A50" s="22"/>
      <c r="B50" s="54"/>
      <c r="C50" s="54"/>
      <c r="D50" s="47"/>
      <c r="E50" s="47"/>
      <c r="F50" s="14"/>
      <c r="G50" s="61"/>
      <c r="H50" s="62"/>
      <c r="I50" s="61"/>
      <c r="J50" s="14"/>
      <c r="K50" s="47"/>
      <c r="L50" s="14"/>
      <c r="M50" s="54"/>
      <c r="N50" s="55"/>
      <c r="O50" s="29"/>
    </row>
    <row r="51" spans="1:15" ht="15.75">
      <c r="A51" s="22"/>
      <c r="B51" s="113" t="s">
        <v>204</v>
      </c>
      <c r="C51" s="54"/>
      <c r="D51" s="14"/>
      <c r="E51" s="47"/>
      <c r="F51" s="14"/>
      <c r="G51" s="61"/>
      <c r="H51" s="114" t="s">
        <v>111</v>
      </c>
      <c r="I51" s="61"/>
      <c r="J51" s="14"/>
      <c r="K51" s="47"/>
      <c r="L51" s="14"/>
      <c r="M51" s="54"/>
      <c r="N51" s="97" t="s">
        <v>40</v>
      </c>
      <c r="O51" s="29"/>
    </row>
    <row r="52" spans="1:15" ht="18.75">
      <c r="A52" s="22"/>
      <c r="B52" s="47"/>
      <c r="C52" s="54"/>
      <c r="D52" s="104" t="s">
        <v>423</v>
      </c>
      <c r="E52" s="47"/>
      <c r="F52" s="47"/>
      <c r="G52" s="61"/>
      <c r="H52" s="114" t="s">
        <v>413</v>
      </c>
      <c r="I52" s="61"/>
      <c r="J52" s="47"/>
      <c r="K52" s="47"/>
      <c r="L52" s="104" t="s">
        <v>421</v>
      </c>
      <c r="M52" s="54"/>
      <c r="N52" s="47"/>
      <c r="O52" s="29"/>
    </row>
    <row r="53" spans="1:15" ht="4.5" customHeight="1">
      <c r="A53" s="22"/>
      <c r="B53" s="47"/>
      <c r="C53" s="54"/>
      <c r="D53" s="54"/>
      <c r="E53" s="54"/>
      <c r="F53" s="47"/>
      <c r="G53" s="61"/>
      <c r="H53" s="61"/>
      <c r="I53" s="61"/>
      <c r="J53" s="47"/>
      <c r="K53" s="54"/>
      <c r="L53" s="54"/>
      <c r="M53" s="54"/>
      <c r="N53" s="47"/>
      <c r="O53" s="29"/>
    </row>
    <row r="54" spans="1:15" ht="15.75">
      <c r="A54" s="22"/>
      <c r="B54" s="47"/>
      <c r="C54" s="47"/>
      <c r="D54" s="47"/>
      <c r="E54" s="47"/>
      <c r="F54" s="47"/>
      <c r="G54" s="61"/>
      <c r="H54" s="114" t="s">
        <v>202</v>
      </c>
      <c r="I54" s="61"/>
      <c r="J54" s="47"/>
      <c r="K54" s="47"/>
      <c r="L54" s="47"/>
      <c r="M54" s="47"/>
      <c r="N54" s="47"/>
      <c r="O54" s="29"/>
    </row>
    <row r="55" spans="1:15" ht="15.75">
      <c r="A55" s="22"/>
      <c r="B55" s="115" t="s">
        <v>390</v>
      </c>
      <c r="C55" s="47"/>
      <c r="D55" s="47"/>
      <c r="E55" s="47"/>
      <c r="F55" s="47"/>
      <c r="G55" s="61"/>
      <c r="H55" s="114" t="s">
        <v>414</v>
      </c>
      <c r="I55" s="61"/>
      <c r="J55" s="47"/>
      <c r="K55" s="126" t="s">
        <v>388</v>
      </c>
      <c r="L55" s="115"/>
      <c r="M55" s="47"/>
      <c r="N55" s="47"/>
      <c r="O55" s="29"/>
    </row>
    <row r="56" spans="1:15" ht="4.5" customHeight="1">
      <c r="A56" s="22"/>
      <c r="B56" s="54"/>
      <c r="C56" s="54"/>
      <c r="D56" s="54"/>
      <c r="E56" s="54"/>
      <c r="F56" s="47"/>
      <c r="G56" s="61"/>
      <c r="H56" s="61"/>
      <c r="I56" s="61"/>
      <c r="J56" s="47"/>
      <c r="K56" s="54"/>
      <c r="L56" s="54"/>
      <c r="M56" s="54"/>
      <c r="N56" s="54"/>
      <c r="O56" s="29"/>
    </row>
    <row r="57" spans="1:15" ht="15.75">
      <c r="A57" s="22"/>
      <c r="B57" s="108" t="s">
        <v>391</v>
      </c>
      <c r="C57" s="47"/>
      <c r="D57" s="47"/>
      <c r="E57" s="47"/>
      <c r="F57" s="47"/>
      <c r="G57" s="61"/>
      <c r="H57" s="114"/>
      <c r="I57" s="61"/>
      <c r="J57" s="47"/>
      <c r="K57" s="113" t="s">
        <v>389</v>
      </c>
      <c r="L57" s="115"/>
      <c r="M57" s="47"/>
      <c r="N57" s="47"/>
      <c r="O57" s="29"/>
    </row>
    <row r="58" spans="1:15" ht="15.75">
      <c r="A58" s="22"/>
      <c r="B58" s="108"/>
      <c r="C58" s="47"/>
      <c r="D58" s="47"/>
      <c r="E58" s="47"/>
      <c r="F58" s="47"/>
      <c r="G58" s="61"/>
      <c r="H58" s="114" t="s">
        <v>203</v>
      </c>
      <c r="I58" s="61"/>
      <c r="J58" s="47"/>
      <c r="K58" s="113"/>
      <c r="L58" s="115"/>
      <c r="M58" s="47"/>
      <c r="N58" s="47"/>
      <c r="O58" s="29"/>
    </row>
    <row r="59" spans="1:15" ht="15.75">
      <c r="A59" s="22"/>
      <c r="B59" s="47"/>
      <c r="C59" s="47"/>
      <c r="D59" s="47"/>
      <c r="E59" s="47"/>
      <c r="F59" s="47"/>
      <c r="G59" s="61"/>
      <c r="H59" s="114" t="s">
        <v>415</v>
      </c>
      <c r="I59" s="61"/>
      <c r="J59" s="47"/>
      <c r="K59" s="47"/>
      <c r="L59" s="47"/>
      <c r="M59" s="47"/>
      <c r="N59" s="47"/>
      <c r="O59" s="29"/>
    </row>
    <row r="60" spans="1:15" ht="15.75">
      <c r="A60" s="22"/>
      <c r="B60" s="47"/>
      <c r="C60" s="47"/>
      <c r="D60" s="47"/>
      <c r="E60" s="47"/>
      <c r="F60" s="47"/>
      <c r="G60" s="61"/>
      <c r="H60" s="124" t="s">
        <v>416</v>
      </c>
      <c r="I60" s="61"/>
      <c r="J60" s="47"/>
      <c r="K60" s="47"/>
      <c r="L60" s="47"/>
      <c r="M60" s="47"/>
      <c r="N60" s="47"/>
      <c r="O60" s="29"/>
    </row>
    <row r="61" spans="1:15" ht="15.75">
      <c r="A61" s="22"/>
      <c r="B61" s="47"/>
      <c r="C61" s="47"/>
      <c r="D61" s="47"/>
      <c r="E61" s="47"/>
      <c r="F61" s="47"/>
      <c r="G61" s="61"/>
      <c r="H61" s="124"/>
      <c r="I61" s="61"/>
      <c r="J61" s="47"/>
      <c r="K61" s="47"/>
      <c r="L61" s="47"/>
      <c r="M61" s="47"/>
      <c r="N61" s="47"/>
      <c r="O61" s="29"/>
    </row>
    <row r="62" spans="1:15" ht="15.75">
      <c r="A62" s="22"/>
      <c r="B62" s="47"/>
      <c r="C62" s="47"/>
      <c r="D62" s="47"/>
      <c r="E62" s="47"/>
      <c r="F62" s="47"/>
      <c r="G62" s="61"/>
      <c r="H62" s="114" t="s">
        <v>19</v>
      </c>
      <c r="I62" s="61"/>
      <c r="J62" s="47"/>
      <c r="K62" s="47"/>
      <c r="L62" s="106"/>
      <c r="M62" s="47"/>
      <c r="N62" s="47"/>
      <c r="O62" s="29"/>
    </row>
    <row r="63" spans="1:15" ht="15.75">
      <c r="A63" s="22"/>
      <c r="B63" s="47"/>
      <c r="C63" s="47"/>
      <c r="D63" s="47"/>
      <c r="E63" s="47"/>
      <c r="F63" s="47"/>
      <c r="G63" s="61"/>
      <c r="H63" s="114" t="s">
        <v>417</v>
      </c>
      <c r="I63" s="61"/>
      <c r="J63" s="47"/>
      <c r="K63" s="47"/>
      <c r="L63" s="47"/>
      <c r="M63" s="47"/>
      <c r="N63" s="47"/>
      <c r="O63" s="29"/>
    </row>
    <row r="64" spans="1:15" ht="15.75">
      <c r="A64" s="22"/>
      <c r="B64" s="96"/>
      <c r="C64" s="96"/>
      <c r="D64" s="47"/>
      <c r="E64" s="47"/>
      <c r="F64" s="47"/>
      <c r="G64" s="61"/>
      <c r="H64" s="83"/>
      <c r="I64" s="61"/>
      <c r="J64" s="47"/>
      <c r="K64" s="47"/>
      <c r="L64" s="47"/>
      <c r="M64" s="47"/>
      <c r="N64" s="47"/>
      <c r="O64" s="29"/>
    </row>
    <row r="65" spans="1:15" ht="15.75">
      <c r="A65" s="22"/>
      <c r="B65" s="96"/>
      <c r="C65" s="84"/>
      <c r="D65" s="47"/>
      <c r="E65" s="47"/>
      <c r="F65" s="47"/>
      <c r="G65" s="61"/>
      <c r="H65" s="114" t="s">
        <v>382</v>
      </c>
      <c r="I65" s="61"/>
      <c r="J65" s="47"/>
      <c r="K65" s="47"/>
      <c r="L65" s="106"/>
      <c r="M65" s="114"/>
      <c r="N65" s="47"/>
      <c r="O65" s="29"/>
    </row>
    <row r="66" spans="1:15" ht="15.75">
      <c r="A66" s="22"/>
      <c r="B66" s="47"/>
      <c r="C66" s="84"/>
      <c r="D66" s="47"/>
      <c r="E66" s="47"/>
      <c r="F66" s="47"/>
      <c r="G66" s="61"/>
      <c r="H66" s="114" t="s">
        <v>428</v>
      </c>
      <c r="I66" s="61"/>
      <c r="J66" s="47"/>
      <c r="K66" s="47"/>
      <c r="L66" s="47"/>
      <c r="M66" s="47"/>
      <c r="N66" s="47"/>
      <c r="O66" s="29"/>
    </row>
    <row r="67" spans="1:15" ht="15.75">
      <c r="A67" s="22"/>
      <c r="B67" s="47"/>
      <c r="C67" s="84"/>
      <c r="D67" s="47"/>
      <c r="E67" s="47"/>
      <c r="F67" s="47"/>
      <c r="G67" s="61"/>
      <c r="H67" s="114"/>
      <c r="I67" s="61"/>
      <c r="J67" s="47"/>
      <c r="K67" s="47"/>
      <c r="L67" s="47"/>
      <c r="M67" s="47"/>
      <c r="N67" s="47"/>
      <c r="O67" s="29"/>
    </row>
    <row r="68" spans="1:15" ht="15.75">
      <c r="A68" s="22"/>
      <c r="B68" s="47"/>
      <c r="C68" s="84"/>
      <c r="D68" s="47"/>
      <c r="E68" s="47"/>
      <c r="F68" s="47"/>
      <c r="G68" s="61"/>
      <c r="H68" s="114" t="s">
        <v>383</v>
      </c>
      <c r="I68" s="61"/>
      <c r="J68" s="47"/>
      <c r="K68" s="47"/>
      <c r="L68" s="47"/>
      <c r="M68" s="47"/>
      <c r="N68" s="47"/>
      <c r="O68" s="29"/>
    </row>
    <row r="69" spans="1:15" ht="15.75">
      <c r="A69" s="22"/>
      <c r="B69" s="47"/>
      <c r="C69" s="47"/>
      <c r="D69" s="47"/>
      <c r="E69" s="47"/>
      <c r="F69" s="47"/>
      <c r="G69" s="61"/>
      <c r="H69" s="114" t="s">
        <v>413</v>
      </c>
      <c r="I69" s="61"/>
      <c r="J69" s="47"/>
      <c r="K69" s="47"/>
      <c r="L69" s="47"/>
      <c r="M69" s="47"/>
      <c r="N69" s="47"/>
      <c r="O69" s="29"/>
    </row>
    <row r="70" spans="1:15" ht="13.5" thickBot="1">
      <c r="A70" s="30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34"/>
    </row>
    <row r="71" ht="13.5" thickTop="1"/>
    <row r="73" ht="15.75">
      <c r="H73" s="114"/>
    </row>
    <row r="78" spans="12:14" ht="15.75">
      <c r="L78" s="106" t="s">
        <v>393</v>
      </c>
      <c r="M78" s="47"/>
      <c r="N78" s="47"/>
    </row>
    <row r="79" spans="12:14" ht="12.75">
      <c r="L79" s="47"/>
      <c r="M79" s="47"/>
      <c r="N79" s="47"/>
    </row>
    <row r="80" spans="12:14" ht="12.75">
      <c r="L80" s="47"/>
      <c r="M80" s="47"/>
      <c r="N80" s="47"/>
    </row>
    <row r="81" spans="12:14" ht="16.5" thickBot="1">
      <c r="L81" s="106"/>
      <c r="M81" s="114" t="s">
        <v>392</v>
      </c>
      <c r="N81" s="47"/>
    </row>
    <row r="82" spans="12:14" ht="13.5" thickTop="1">
      <c r="L82" s="48"/>
      <c r="M82" s="50"/>
      <c r="N82" s="51"/>
    </row>
    <row r="83" spans="12:14" ht="12.75">
      <c r="L83" s="22"/>
      <c r="M83" s="47"/>
      <c r="N83" s="29"/>
    </row>
    <row r="84" spans="12:14" ht="13.5" thickBot="1">
      <c r="L84" s="30"/>
      <c r="M84" s="56"/>
      <c r="N84" s="34"/>
    </row>
    <row r="85" ht="13.5" thickTop="1"/>
  </sheetData>
  <sheetProtection/>
  <printOptions horizontalCentered="1" verticalCentered="1"/>
  <pageMargins left="0" right="0" top="0" bottom="0" header="0.5" footer="0.5"/>
  <pageSetup fitToHeight="1" fitToWidth="1" orientation="landscape" scale="5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D50" sqref="D50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4.25390625" style="0" customWidth="1"/>
    <col min="5" max="5" width="1.75390625" style="0" customWidth="1"/>
    <col min="7" max="7" width="1.625" style="0" customWidth="1"/>
    <col min="9" max="9" width="1.75390625" style="0" customWidth="1"/>
    <col min="10" max="10" width="12.75390625" style="172" customWidth="1"/>
    <col min="11" max="11" width="1.75390625" style="172" customWidth="1"/>
    <col min="12" max="12" width="12.75390625" style="172" customWidth="1"/>
    <col min="13" max="13" width="1.625" style="0" customWidth="1"/>
  </cols>
  <sheetData>
    <row r="1" spans="1:13" ht="13.5" thickTop="1">
      <c r="A1" s="48"/>
      <c r="B1" s="50"/>
      <c r="C1" s="50"/>
      <c r="D1" s="50"/>
      <c r="E1" s="50"/>
      <c r="F1" s="50"/>
      <c r="G1" s="50"/>
      <c r="H1" s="50"/>
      <c r="I1" s="50"/>
      <c r="J1" s="167"/>
      <c r="K1" s="167"/>
      <c r="L1" s="167"/>
      <c r="M1" s="51"/>
    </row>
    <row r="2" spans="1:13" ht="22.5">
      <c r="A2" s="22"/>
      <c r="B2" s="47"/>
      <c r="C2" s="47"/>
      <c r="D2" s="47"/>
      <c r="E2" s="38" t="s">
        <v>261</v>
      </c>
      <c r="F2" s="38"/>
      <c r="G2" s="47"/>
      <c r="H2" s="47"/>
      <c r="I2" s="47"/>
      <c r="J2" s="168"/>
      <c r="K2" s="168"/>
      <c r="L2" s="168"/>
      <c r="M2" s="29"/>
    </row>
    <row r="3" spans="1:13" ht="22.5">
      <c r="A3" s="22"/>
      <c r="B3" s="47"/>
      <c r="C3" s="47"/>
      <c r="D3" s="47"/>
      <c r="E3" s="38" t="s">
        <v>429</v>
      </c>
      <c r="F3" s="38"/>
      <c r="G3" s="47"/>
      <c r="H3" s="47"/>
      <c r="I3" s="47"/>
      <c r="J3" s="168"/>
      <c r="K3" s="168"/>
      <c r="L3" s="168"/>
      <c r="M3" s="29"/>
    </row>
    <row r="4" spans="1:13" ht="22.5">
      <c r="A4" s="22"/>
      <c r="B4" s="47"/>
      <c r="C4" s="47"/>
      <c r="D4" s="47"/>
      <c r="E4" s="38" t="s">
        <v>430</v>
      </c>
      <c r="F4" s="38"/>
      <c r="G4" s="47"/>
      <c r="H4" s="47"/>
      <c r="I4" s="47"/>
      <c r="J4" s="168"/>
      <c r="K4" s="168"/>
      <c r="L4" s="168"/>
      <c r="M4" s="29"/>
    </row>
    <row r="5" spans="1:13" ht="12.75">
      <c r="A5" s="22"/>
      <c r="B5" s="47"/>
      <c r="C5" s="47"/>
      <c r="D5" s="47"/>
      <c r="E5" s="47"/>
      <c r="F5" s="47"/>
      <c r="G5" s="47"/>
      <c r="H5" s="47"/>
      <c r="I5" s="47"/>
      <c r="J5" s="168"/>
      <c r="K5" s="168"/>
      <c r="L5" s="168"/>
      <c r="M5" s="29"/>
    </row>
    <row r="6" spans="1:13" ht="18">
      <c r="A6" s="22"/>
      <c r="B6" s="118" t="s">
        <v>51</v>
      </c>
      <c r="C6" s="119"/>
      <c r="D6" s="118" t="s">
        <v>52</v>
      </c>
      <c r="E6" s="119"/>
      <c r="F6" s="120" t="s">
        <v>53</v>
      </c>
      <c r="G6" s="119"/>
      <c r="H6" s="120" t="s">
        <v>54</v>
      </c>
      <c r="I6" s="119"/>
      <c r="J6" s="169" t="s">
        <v>438</v>
      </c>
      <c r="K6" s="169"/>
      <c r="L6" s="169" t="s">
        <v>439</v>
      </c>
      <c r="M6" s="29"/>
    </row>
    <row r="7" spans="1:13" ht="18">
      <c r="A7" s="22"/>
      <c r="B7" s="118" t="s">
        <v>431</v>
      </c>
      <c r="C7" s="119"/>
      <c r="D7" s="118"/>
      <c r="E7" s="119"/>
      <c r="F7" s="120"/>
      <c r="G7" s="119"/>
      <c r="H7" s="120"/>
      <c r="I7" s="119"/>
      <c r="J7" s="169"/>
      <c r="K7" s="169"/>
      <c r="L7" s="169"/>
      <c r="M7" s="29"/>
    </row>
    <row r="8" spans="1:13" ht="12.75">
      <c r="A8" s="22"/>
      <c r="B8" s="47"/>
      <c r="C8" s="47"/>
      <c r="D8" s="47"/>
      <c r="E8" s="47"/>
      <c r="F8" s="47"/>
      <c r="G8" s="47"/>
      <c r="H8" s="47"/>
      <c r="I8" s="47"/>
      <c r="J8" s="168"/>
      <c r="K8" s="168"/>
      <c r="L8" s="168"/>
      <c r="M8" s="29"/>
    </row>
    <row r="9" spans="1:13" ht="15.75">
      <c r="A9" s="22"/>
      <c r="B9" s="121" t="s">
        <v>432</v>
      </c>
      <c r="C9" s="47"/>
      <c r="D9" s="121" t="s">
        <v>434</v>
      </c>
      <c r="E9" s="47"/>
      <c r="F9" s="122" t="s">
        <v>67</v>
      </c>
      <c r="G9" s="47"/>
      <c r="H9" s="122">
        <v>12</v>
      </c>
      <c r="I9" s="122"/>
      <c r="J9" s="170">
        <v>20.8</v>
      </c>
      <c r="K9" s="170"/>
      <c r="L9" s="170">
        <v>8</v>
      </c>
      <c r="M9" s="29"/>
    </row>
    <row r="10" spans="1:13" ht="15.75">
      <c r="A10" s="22"/>
      <c r="B10" s="121"/>
      <c r="C10" s="47"/>
      <c r="D10" s="121"/>
      <c r="E10" s="47"/>
      <c r="F10" s="122"/>
      <c r="G10" s="47"/>
      <c r="H10" s="122"/>
      <c r="I10" s="122"/>
      <c r="J10" s="170"/>
      <c r="K10" s="170"/>
      <c r="L10" s="170"/>
      <c r="M10" s="29"/>
    </row>
    <row r="11" spans="1:13" ht="15.75">
      <c r="A11" s="22"/>
      <c r="B11" s="121" t="s">
        <v>433</v>
      </c>
      <c r="C11" s="47"/>
      <c r="D11" s="121" t="s">
        <v>434</v>
      </c>
      <c r="E11" s="47"/>
      <c r="F11" s="122" t="s">
        <v>113</v>
      </c>
      <c r="G11" s="47"/>
      <c r="H11" s="122">
        <v>10</v>
      </c>
      <c r="I11" s="122"/>
      <c r="J11" s="170">
        <v>18.4</v>
      </c>
      <c r="K11" s="170"/>
      <c r="L11" s="170" t="s">
        <v>440</v>
      </c>
      <c r="M11" s="29"/>
    </row>
    <row r="12" spans="1:13" ht="15.75">
      <c r="A12" s="22"/>
      <c r="B12" s="121"/>
      <c r="C12" s="47"/>
      <c r="D12" s="121"/>
      <c r="E12" s="47"/>
      <c r="F12" s="122"/>
      <c r="G12" s="47"/>
      <c r="H12" s="122"/>
      <c r="I12" s="122"/>
      <c r="J12" s="170"/>
      <c r="K12" s="170"/>
      <c r="L12" s="170"/>
      <c r="M12" s="29"/>
    </row>
    <row r="13" spans="1:13" ht="15.75">
      <c r="A13" s="22"/>
      <c r="B13" s="121" t="s">
        <v>435</v>
      </c>
      <c r="C13" s="47"/>
      <c r="D13" s="121" t="s">
        <v>436</v>
      </c>
      <c r="E13" s="47"/>
      <c r="F13" s="122" t="s">
        <v>437</v>
      </c>
      <c r="G13" s="47"/>
      <c r="H13" s="122">
        <v>11</v>
      </c>
      <c r="I13" s="122"/>
      <c r="J13" s="170">
        <v>15.9</v>
      </c>
      <c r="K13" s="170"/>
      <c r="L13" s="170">
        <v>8.8</v>
      </c>
      <c r="M13" s="29"/>
    </row>
    <row r="14" spans="1:13" ht="15.75">
      <c r="A14" s="22"/>
      <c r="B14" s="121"/>
      <c r="C14" s="47"/>
      <c r="D14" s="121"/>
      <c r="E14" s="47"/>
      <c r="F14" s="122"/>
      <c r="G14" s="47"/>
      <c r="H14" s="122"/>
      <c r="I14" s="122"/>
      <c r="J14" s="170"/>
      <c r="K14" s="170"/>
      <c r="L14" s="170"/>
      <c r="M14" s="29"/>
    </row>
    <row r="15" spans="1:13" ht="15.75">
      <c r="A15" s="22"/>
      <c r="B15" s="121" t="s">
        <v>69</v>
      </c>
      <c r="C15" s="47"/>
      <c r="D15" s="121" t="s">
        <v>12</v>
      </c>
      <c r="E15" s="47"/>
      <c r="F15" s="122" t="s">
        <v>113</v>
      </c>
      <c r="G15" s="47"/>
      <c r="H15" s="122">
        <v>12</v>
      </c>
      <c r="I15" s="122"/>
      <c r="J15" s="170">
        <v>14.2</v>
      </c>
      <c r="K15" s="170"/>
      <c r="L15" s="170">
        <v>3.4</v>
      </c>
      <c r="M15" s="29"/>
    </row>
    <row r="16" spans="1:13" ht="15.75">
      <c r="A16" s="22"/>
      <c r="B16" s="121"/>
      <c r="C16" s="47"/>
      <c r="D16" s="121"/>
      <c r="E16" s="47"/>
      <c r="F16" s="122"/>
      <c r="G16" s="47"/>
      <c r="H16" s="122"/>
      <c r="I16" s="122"/>
      <c r="J16" s="170"/>
      <c r="K16" s="170"/>
      <c r="L16" s="170"/>
      <c r="M16" s="29"/>
    </row>
    <row r="17" spans="1:13" ht="15.75">
      <c r="A17" s="22"/>
      <c r="B17" s="121" t="s">
        <v>441</v>
      </c>
      <c r="C17" s="47"/>
      <c r="D17" s="121" t="s">
        <v>442</v>
      </c>
      <c r="E17" s="47"/>
      <c r="F17" s="122" t="s">
        <v>113</v>
      </c>
      <c r="G17" s="47"/>
      <c r="H17" s="122">
        <v>12</v>
      </c>
      <c r="I17" s="122"/>
      <c r="J17" s="170">
        <v>31.5</v>
      </c>
      <c r="K17" s="170"/>
      <c r="L17" s="170">
        <v>7.2</v>
      </c>
      <c r="M17" s="29"/>
    </row>
    <row r="18" spans="1:13" ht="15.75">
      <c r="A18" s="22"/>
      <c r="B18" s="121"/>
      <c r="C18" s="47"/>
      <c r="D18" s="121"/>
      <c r="E18" s="47"/>
      <c r="F18" s="122"/>
      <c r="G18" s="47"/>
      <c r="H18" s="122"/>
      <c r="I18" s="122"/>
      <c r="J18" s="170"/>
      <c r="K18" s="170"/>
      <c r="L18" s="170"/>
      <c r="M18" s="29"/>
    </row>
    <row r="19" spans="1:13" ht="18">
      <c r="A19" s="22"/>
      <c r="B19" s="118" t="s">
        <v>443</v>
      </c>
      <c r="C19" s="47"/>
      <c r="D19" s="118" t="s">
        <v>52</v>
      </c>
      <c r="E19" s="119"/>
      <c r="F19" s="120" t="s">
        <v>53</v>
      </c>
      <c r="G19" s="119"/>
      <c r="H19" s="120" t="s">
        <v>54</v>
      </c>
      <c r="I19" s="119"/>
      <c r="J19" s="169" t="s">
        <v>438</v>
      </c>
      <c r="K19" s="169"/>
      <c r="L19" s="169" t="s">
        <v>439</v>
      </c>
      <c r="M19" s="29"/>
    </row>
    <row r="20" spans="1:13" ht="15.75">
      <c r="A20" s="22"/>
      <c r="B20" s="121"/>
      <c r="C20" s="47"/>
      <c r="D20" s="121"/>
      <c r="E20" s="47"/>
      <c r="F20" s="122"/>
      <c r="G20" s="47"/>
      <c r="H20" s="122"/>
      <c r="I20" s="122"/>
      <c r="J20" s="170"/>
      <c r="K20" s="170"/>
      <c r="L20" s="170"/>
      <c r="M20" s="29"/>
    </row>
    <row r="21" spans="1:13" ht="15.75">
      <c r="A21" s="22"/>
      <c r="B21" s="121" t="s">
        <v>116</v>
      </c>
      <c r="C21" s="47"/>
      <c r="D21" s="121" t="s">
        <v>12</v>
      </c>
      <c r="E21" s="47"/>
      <c r="F21" s="122" t="s">
        <v>113</v>
      </c>
      <c r="G21" s="47"/>
      <c r="H21" s="122">
        <v>12</v>
      </c>
      <c r="I21" s="122"/>
      <c r="J21" s="170">
        <v>18.3</v>
      </c>
      <c r="K21" s="170"/>
      <c r="L21" s="170">
        <v>6.8</v>
      </c>
      <c r="M21" s="29"/>
    </row>
    <row r="22" spans="1:13" ht="15.75">
      <c r="A22" s="22"/>
      <c r="B22" s="121"/>
      <c r="C22" s="47"/>
      <c r="D22" s="121"/>
      <c r="E22" s="47"/>
      <c r="F22" s="122"/>
      <c r="G22" s="47"/>
      <c r="H22" s="122"/>
      <c r="I22" s="122"/>
      <c r="J22" s="170"/>
      <c r="K22" s="170"/>
      <c r="L22" s="170"/>
      <c r="M22" s="29"/>
    </row>
    <row r="23" spans="1:13" ht="15.75">
      <c r="A23" s="22"/>
      <c r="B23" s="121" t="s">
        <v>444</v>
      </c>
      <c r="C23" s="47"/>
      <c r="D23" s="121" t="s">
        <v>445</v>
      </c>
      <c r="E23" s="47"/>
      <c r="F23" s="122" t="s">
        <v>229</v>
      </c>
      <c r="G23" s="47"/>
      <c r="H23" s="122">
        <v>11</v>
      </c>
      <c r="I23" s="122"/>
      <c r="J23" s="170">
        <v>22.4</v>
      </c>
      <c r="K23" s="170"/>
      <c r="L23" s="170">
        <v>8</v>
      </c>
      <c r="M23" s="29"/>
    </row>
    <row r="24" spans="1:13" ht="15.75">
      <c r="A24" s="22"/>
      <c r="B24" s="121"/>
      <c r="C24" s="47"/>
      <c r="D24" s="121"/>
      <c r="E24" s="47"/>
      <c r="F24" s="122"/>
      <c r="G24" s="47"/>
      <c r="H24" s="122"/>
      <c r="I24" s="122"/>
      <c r="J24" s="170"/>
      <c r="K24" s="170"/>
      <c r="L24" s="170"/>
      <c r="M24" s="29"/>
    </row>
    <row r="25" spans="1:13" ht="15.75">
      <c r="A25" s="22"/>
      <c r="B25" s="121" t="s">
        <v>446</v>
      </c>
      <c r="C25" s="47"/>
      <c r="D25" s="121" t="s">
        <v>406</v>
      </c>
      <c r="E25" s="47"/>
      <c r="F25" s="122" t="s">
        <v>67</v>
      </c>
      <c r="G25" s="47"/>
      <c r="H25" s="122">
        <v>12</v>
      </c>
      <c r="I25" s="122"/>
      <c r="J25" s="170">
        <v>20.1</v>
      </c>
      <c r="K25" s="170"/>
      <c r="L25" s="170">
        <v>2.3</v>
      </c>
      <c r="M25" s="29"/>
    </row>
    <row r="26" spans="1:13" ht="15.75">
      <c r="A26" s="22"/>
      <c r="B26" s="121"/>
      <c r="C26" s="47"/>
      <c r="D26" s="121"/>
      <c r="E26" s="47"/>
      <c r="F26" s="122"/>
      <c r="G26" s="47"/>
      <c r="H26" s="122"/>
      <c r="I26" s="122"/>
      <c r="J26" s="170"/>
      <c r="K26" s="170"/>
      <c r="L26" s="170"/>
      <c r="M26" s="29"/>
    </row>
    <row r="27" spans="1:13" ht="15.75">
      <c r="A27" s="22"/>
      <c r="B27" s="121" t="s">
        <v>447</v>
      </c>
      <c r="C27" s="47"/>
      <c r="D27" s="121" t="s">
        <v>448</v>
      </c>
      <c r="E27" s="47"/>
      <c r="F27" s="122" t="s">
        <v>113</v>
      </c>
      <c r="G27" s="47"/>
      <c r="H27" s="122">
        <v>12</v>
      </c>
      <c r="I27" s="122"/>
      <c r="J27" s="170">
        <v>16.5</v>
      </c>
      <c r="K27" s="170"/>
      <c r="L27" s="170">
        <v>4.7</v>
      </c>
      <c r="M27" s="29"/>
    </row>
    <row r="28" spans="1:13" ht="15.75">
      <c r="A28" s="22"/>
      <c r="B28" s="121"/>
      <c r="C28" s="47"/>
      <c r="D28" s="121"/>
      <c r="E28" s="47"/>
      <c r="F28" s="122"/>
      <c r="G28" s="47"/>
      <c r="H28" s="122"/>
      <c r="I28" s="122"/>
      <c r="J28" s="170"/>
      <c r="K28" s="170"/>
      <c r="L28" s="170"/>
      <c r="M28" s="29"/>
    </row>
    <row r="29" spans="1:13" ht="15.75">
      <c r="A29" s="22"/>
      <c r="B29" s="121" t="s">
        <v>449</v>
      </c>
      <c r="C29" s="47"/>
      <c r="D29" s="121" t="s">
        <v>450</v>
      </c>
      <c r="E29" s="47"/>
      <c r="F29" s="122" t="s">
        <v>229</v>
      </c>
      <c r="G29" s="47"/>
      <c r="H29" s="122">
        <v>11</v>
      </c>
      <c r="I29" s="122"/>
      <c r="J29" s="170">
        <v>24</v>
      </c>
      <c r="K29" s="170"/>
      <c r="L29" s="170">
        <v>14</v>
      </c>
      <c r="M29" s="29"/>
    </row>
    <row r="30" spans="1:13" ht="15.75">
      <c r="A30" s="22"/>
      <c r="B30" s="121"/>
      <c r="C30" s="47"/>
      <c r="D30" s="121"/>
      <c r="E30" s="47"/>
      <c r="F30" s="122"/>
      <c r="G30" s="47"/>
      <c r="H30" s="122"/>
      <c r="I30" s="122"/>
      <c r="J30" s="170"/>
      <c r="K30" s="170"/>
      <c r="L30" s="170"/>
      <c r="M30" s="29"/>
    </row>
    <row r="31" spans="1:13" ht="15.75">
      <c r="A31" s="22"/>
      <c r="B31" s="121" t="s">
        <v>451</v>
      </c>
      <c r="C31" s="47"/>
      <c r="D31" s="121" t="s">
        <v>452</v>
      </c>
      <c r="E31" s="47"/>
      <c r="F31" s="122" t="s">
        <v>113</v>
      </c>
      <c r="G31" s="47"/>
      <c r="H31" s="122">
        <v>12</v>
      </c>
      <c r="I31" s="122"/>
      <c r="J31" s="170">
        <v>14.3</v>
      </c>
      <c r="K31" s="170"/>
      <c r="L31" s="170">
        <v>3.8</v>
      </c>
      <c r="M31" s="29"/>
    </row>
    <row r="32" spans="1:13" ht="15.75">
      <c r="A32" s="22"/>
      <c r="B32" s="121"/>
      <c r="C32" s="47"/>
      <c r="D32" s="121"/>
      <c r="E32" s="47"/>
      <c r="F32" s="122"/>
      <c r="G32" s="47"/>
      <c r="H32" s="122"/>
      <c r="I32" s="122"/>
      <c r="J32" s="170"/>
      <c r="K32" s="170"/>
      <c r="L32" s="170"/>
      <c r="M32" s="29"/>
    </row>
    <row r="33" spans="1:13" ht="15.75">
      <c r="A33" s="22"/>
      <c r="B33" s="121" t="s">
        <v>453</v>
      </c>
      <c r="C33" s="47"/>
      <c r="D33" s="121" t="s">
        <v>454</v>
      </c>
      <c r="E33" s="47"/>
      <c r="F33" s="122" t="s">
        <v>67</v>
      </c>
      <c r="G33" s="47"/>
      <c r="H33" s="122">
        <v>12</v>
      </c>
      <c r="I33" s="122"/>
      <c r="J33" s="170">
        <v>20.8</v>
      </c>
      <c r="K33" s="170"/>
      <c r="L33" s="170">
        <v>5.3</v>
      </c>
      <c r="M33" s="29"/>
    </row>
    <row r="34" spans="1:13" ht="12.75">
      <c r="A34" s="22"/>
      <c r="B34" s="47"/>
      <c r="C34" s="47"/>
      <c r="D34" s="47"/>
      <c r="E34" s="47"/>
      <c r="F34" s="47"/>
      <c r="G34" s="47"/>
      <c r="H34" s="47"/>
      <c r="I34" s="47"/>
      <c r="J34" s="168"/>
      <c r="K34" s="168"/>
      <c r="L34" s="168"/>
      <c r="M34" s="29"/>
    </row>
    <row r="35" spans="1:13" ht="15.75">
      <c r="A35" s="22"/>
      <c r="B35" s="121" t="s">
        <v>455</v>
      </c>
      <c r="C35" s="47"/>
      <c r="D35" s="121" t="s">
        <v>456</v>
      </c>
      <c r="E35" s="47"/>
      <c r="F35" s="122" t="s">
        <v>113</v>
      </c>
      <c r="G35" s="47"/>
      <c r="H35" s="122">
        <v>12</v>
      </c>
      <c r="I35" s="122"/>
      <c r="J35" s="170">
        <v>19</v>
      </c>
      <c r="K35" s="170"/>
      <c r="L35" s="170">
        <v>8</v>
      </c>
      <c r="M35" s="29"/>
    </row>
    <row r="36" spans="1:13" ht="15.75">
      <c r="A36" s="22"/>
      <c r="B36" s="121"/>
      <c r="C36" s="47"/>
      <c r="D36" s="121"/>
      <c r="E36" s="47"/>
      <c r="F36" s="122"/>
      <c r="G36" s="47"/>
      <c r="H36" s="122"/>
      <c r="I36" s="122"/>
      <c r="J36" s="170"/>
      <c r="K36" s="170"/>
      <c r="L36" s="170"/>
      <c r="M36" s="29"/>
    </row>
    <row r="37" spans="1:13" ht="15.75">
      <c r="A37" s="22"/>
      <c r="B37" s="121" t="s">
        <v>457</v>
      </c>
      <c r="C37" s="47"/>
      <c r="D37" s="121" t="s">
        <v>168</v>
      </c>
      <c r="E37" s="47"/>
      <c r="F37" s="122" t="s">
        <v>113</v>
      </c>
      <c r="G37" s="47"/>
      <c r="H37" s="122">
        <v>12</v>
      </c>
      <c r="I37" s="122"/>
      <c r="J37" s="170">
        <v>23.3</v>
      </c>
      <c r="K37" s="170"/>
      <c r="L37" s="170">
        <v>10.2</v>
      </c>
      <c r="M37" s="29"/>
    </row>
    <row r="38" spans="1:13" ht="15.75">
      <c r="A38" s="22"/>
      <c r="B38" s="121"/>
      <c r="C38" s="47"/>
      <c r="D38" s="121"/>
      <c r="E38" s="47"/>
      <c r="F38" s="122"/>
      <c r="G38" s="47"/>
      <c r="H38" s="122"/>
      <c r="I38" s="122"/>
      <c r="J38" s="170"/>
      <c r="K38" s="170"/>
      <c r="L38" s="170"/>
      <c r="M38" s="29"/>
    </row>
    <row r="39" spans="1:13" ht="15.75">
      <c r="A39" s="22"/>
      <c r="B39" s="121" t="s">
        <v>458</v>
      </c>
      <c r="C39" s="47"/>
      <c r="D39" s="121" t="s">
        <v>406</v>
      </c>
      <c r="E39" s="47"/>
      <c r="F39" s="122" t="s">
        <v>67</v>
      </c>
      <c r="G39" s="47"/>
      <c r="H39" s="122">
        <v>12</v>
      </c>
      <c r="I39" s="122"/>
      <c r="J39" s="170">
        <v>17</v>
      </c>
      <c r="K39" s="170"/>
      <c r="L39" s="170">
        <v>8.2</v>
      </c>
      <c r="M39" s="29"/>
    </row>
    <row r="40" spans="1:13" ht="16.5" thickBot="1">
      <c r="A40" s="30"/>
      <c r="B40" s="128"/>
      <c r="C40" s="56"/>
      <c r="D40" s="128"/>
      <c r="E40" s="56"/>
      <c r="F40" s="129"/>
      <c r="G40" s="56"/>
      <c r="H40" s="129"/>
      <c r="I40" s="129"/>
      <c r="J40" s="171"/>
      <c r="K40" s="171"/>
      <c r="L40" s="171"/>
      <c r="M40" s="34"/>
    </row>
    <row r="41" ht="13.5" thickTop="1">
      <c r="A41" s="50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</sheetData>
  <sheetProtection/>
  <printOptions horizontalCentered="1" verticalCentered="1"/>
  <pageMargins left="0" right="0" top="0" bottom="0" header="0.5" footer="0.5"/>
  <pageSetup fitToHeight="1" fitToWidth="1" orientation="portrait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P36" sqref="P36"/>
    </sheetView>
  </sheetViews>
  <sheetFormatPr defaultColWidth="11.00390625" defaultRowHeight="12.75"/>
  <cols>
    <col min="2" max="2" width="27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3" t="s">
        <v>185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35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</v>
      </c>
      <c r="B5" s="13" t="s">
        <v>107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53</v>
      </c>
      <c r="S5" s="3"/>
      <c r="T5" s="2">
        <v>44</v>
      </c>
      <c r="U5" s="4"/>
    </row>
    <row r="6" spans="1:21" ht="15.75">
      <c r="A6" s="12">
        <v>7</v>
      </c>
      <c r="B6" s="13" t="s">
        <v>100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46</v>
      </c>
      <c r="S6" s="3"/>
      <c r="T6" s="2">
        <v>82</v>
      </c>
      <c r="U6" s="4"/>
    </row>
    <row r="7" spans="1:21" ht="15.75">
      <c r="A7" s="12">
        <v>9</v>
      </c>
      <c r="B7" s="13" t="s">
        <v>141</v>
      </c>
      <c r="C7" s="2"/>
      <c r="D7" s="2">
        <v>1</v>
      </c>
      <c r="E7" s="3"/>
      <c r="F7" s="2">
        <v>0</v>
      </c>
      <c r="G7" s="3"/>
      <c r="H7" s="2">
        <v>1</v>
      </c>
      <c r="I7" s="3"/>
      <c r="J7" s="2">
        <v>0</v>
      </c>
      <c r="K7" s="2"/>
      <c r="L7" s="2">
        <v>2</v>
      </c>
      <c r="M7" s="3"/>
      <c r="N7" s="2">
        <v>1</v>
      </c>
      <c r="O7" s="3"/>
      <c r="P7" s="2">
        <v>0</v>
      </c>
      <c r="Q7" s="3"/>
      <c r="R7" s="2">
        <v>46</v>
      </c>
      <c r="S7" s="3"/>
      <c r="T7" s="2">
        <v>35</v>
      </c>
      <c r="U7" s="4"/>
    </row>
    <row r="8" spans="1:21" ht="15.75">
      <c r="A8" s="12">
        <v>13</v>
      </c>
      <c r="B8" s="13" t="s">
        <v>17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40</v>
      </c>
      <c r="S8" s="3"/>
      <c r="T8" s="2">
        <v>76</v>
      </c>
      <c r="U8" s="4"/>
    </row>
    <row r="9" spans="1:21" ht="15.75">
      <c r="A9" s="12">
        <v>16</v>
      </c>
      <c r="B9" s="13" t="s">
        <v>106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37</v>
      </c>
      <c r="S9" s="3"/>
      <c r="T9" s="2">
        <v>67</v>
      </c>
      <c r="U9" s="4"/>
    </row>
    <row r="10" spans="1:21" ht="15.75">
      <c r="A10" s="12">
        <v>20</v>
      </c>
      <c r="B10" s="13" t="s">
        <v>124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58</v>
      </c>
      <c r="S10" s="3"/>
      <c r="T10" s="2">
        <v>52</v>
      </c>
      <c r="U10" s="4"/>
    </row>
    <row r="11" spans="1:21" ht="15.75">
      <c r="A11" s="12">
        <v>21</v>
      </c>
      <c r="B11" s="13" t="s">
        <v>26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69</v>
      </c>
      <c r="S11" s="3"/>
      <c r="T11" s="2">
        <v>42</v>
      </c>
      <c r="U11" s="4"/>
    </row>
    <row r="12" spans="1:21" ht="15.75">
      <c r="A12" s="12">
        <v>22</v>
      </c>
      <c r="B12" s="13" t="s">
        <v>27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2">
        <v>7</v>
      </c>
      <c r="B15" s="13" t="s">
        <v>142</v>
      </c>
      <c r="C15" s="2"/>
      <c r="D15" s="2"/>
      <c r="E15" s="3"/>
      <c r="F15" s="2"/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42</v>
      </c>
      <c r="S15" s="3"/>
      <c r="T15" s="2">
        <v>64</v>
      </c>
      <c r="U15" s="4"/>
    </row>
    <row r="16" spans="1:21" ht="15.75">
      <c r="A16" s="2">
        <v>11</v>
      </c>
      <c r="B16" s="13" t="s">
        <v>143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57</v>
      </c>
      <c r="S16" s="3"/>
      <c r="T16" s="2">
        <v>75</v>
      </c>
      <c r="U16" s="4"/>
    </row>
    <row r="17" spans="1:21" ht="15.75">
      <c r="A17" s="2">
        <v>13</v>
      </c>
      <c r="B17" s="13" t="s">
        <v>62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42</v>
      </c>
      <c r="S17" s="3"/>
      <c r="T17" s="2">
        <v>77</v>
      </c>
      <c r="U17" s="4"/>
    </row>
    <row r="18" spans="1:21" ht="15.75">
      <c r="A18" s="2">
        <v>17</v>
      </c>
      <c r="B18" s="13" t="s">
        <v>38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36</v>
      </c>
      <c r="S18" s="3"/>
      <c r="T18" s="2">
        <v>52</v>
      </c>
      <c r="U18" s="4"/>
    </row>
    <row r="19" spans="1:21" ht="15.75">
      <c r="A19" s="2">
        <v>21</v>
      </c>
      <c r="B19" s="13" t="s">
        <v>13</v>
      </c>
      <c r="C19" s="2"/>
      <c r="D19" s="2">
        <v>0</v>
      </c>
      <c r="E19" s="3"/>
      <c r="F19" s="2">
        <v>1</v>
      </c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46</v>
      </c>
      <c r="S19" s="3"/>
      <c r="T19" s="2">
        <v>77</v>
      </c>
      <c r="U19" s="4"/>
    </row>
    <row r="20" spans="1:21" ht="15.75">
      <c r="A20" s="2">
        <v>22</v>
      </c>
      <c r="B20" s="13" t="s">
        <v>14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41</v>
      </c>
      <c r="S20" s="3"/>
      <c r="T20" s="2">
        <v>57</v>
      </c>
      <c r="U20" s="4"/>
    </row>
    <row r="21" spans="1:21" ht="15.75">
      <c r="A21" s="12">
        <v>25</v>
      </c>
      <c r="B21" s="13" t="s">
        <v>15</v>
      </c>
      <c r="C21" s="2"/>
      <c r="D21" s="2"/>
      <c r="E21" s="3"/>
      <c r="F21" s="2"/>
      <c r="G21" s="3"/>
      <c r="H21" s="2">
        <v>0</v>
      </c>
      <c r="I21" s="3"/>
      <c r="J21" s="2">
        <v>1</v>
      </c>
      <c r="K21" s="2"/>
      <c r="L21" s="2">
        <v>0</v>
      </c>
      <c r="M21" s="3"/>
      <c r="N21" s="2">
        <v>0</v>
      </c>
      <c r="O21" s="3"/>
      <c r="P21" s="2">
        <v>1</v>
      </c>
      <c r="Q21" s="3"/>
      <c r="R21" s="2">
        <v>59</v>
      </c>
      <c r="S21" s="3" t="s">
        <v>55</v>
      </c>
      <c r="T21" s="2">
        <v>61</v>
      </c>
      <c r="U21" s="4"/>
    </row>
    <row r="22" spans="1:21" ht="15.75">
      <c r="A22" s="12">
        <v>28</v>
      </c>
      <c r="B22" s="13" t="s">
        <v>93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51</v>
      </c>
      <c r="S22" s="3"/>
      <c r="T22" s="2">
        <v>49</v>
      </c>
      <c r="U22" s="4"/>
    </row>
    <row r="23" spans="1:21" ht="15.75">
      <c r="A23" s="12">
        <v>31</v>
      </c>
      <c r="B23" s="13" t="s">
        <v>156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48</v>
      </c>
      <c r="S23" s="3"/>
      <c r="T23" s="2">
        <v>50</v>
      </c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95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5</v>
      </c>
      <c r="B26" s="13" t="s">
        <v>282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34</v>
      </c>
      <c r="S26" s="3"/>
      <c r="T26" s="2">
        <v>62</v>
      </c>
      <c r="U26" s="4"/>
    </row>
    <row r="27" spans="1:21" ht="15.75">
      <c r="A27" s="12">
        <v>7</v>
      </c>
      <c r="B27" s="13" t="s">
        <v>16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52</v>
      </c>
      <c r="S27" s="3"/>
      <c r="T27" s="2">
        <v>72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 t="s">
        <v>283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43</v>
      </c>
      <c r="S30" s="3"/>
      <c r="T30" s="2">
        <v>64</v>
      </c>
      <c r="U30" s="4"/>
    </row>
    <row r="31" spans="1:21" ht="15.75">
      <c r="A31" s="12" t="s">
        <v>96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96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96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164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29</v>
      </c>
      <c r="B43" s="2" t="s">
        <v>185</v>
      </c>
      <c r="C43" s="2"/>
      <c r="D43" s="2">
        <f>SUM(D4:D41)</f>
        <v>2</v>
      </c>
      <c r="E43" s="3"/>
      <c r="F43" s="2">
        <f>SUM(F4:F41)</f>
        <v>7</v>
      </c>
      <c r="G43" s="3"/>
      <c r="H43" s="2">
        <f>SUM(H4:H41)</f>
        <v>2</v>
      </c>
      <c r="I43" s="3"/>
      <c r="J43" s="2">
        <f>SUM(J4:J41)</f>
        <v>5</v>
      </c>
      <c r="K43" s="2"/>
      <c r="L43" s="2">
        <f>SUM(L4:L41)</f>
        <v>4</v>
      </c>
      <c r="M43" s="3"/>
      <c r="N43" s="2">
        <f>SUM(N4:N41)</f>
        <v>5</v>
      </c>
      <c r="O43" s="3"/>
      <c r="P43" s="2">
        <f>SUM(P4:P41)</f>
        <v>14</v>
      </c>
      <c r="Q43" s="3"/>
      <c r="R43" s="43">
        <f>SUM(R4:R41)/(N43+P43)</f>
        <v>47.36842105263158</v>
      </c>
      <c r="S43" s="3"/>
      <c r="T43" s="43">
        <f>SUM(T4:T41)/(N43+P43)</f>
        <v>60.94736842105263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B1">
      <selection activeCell="L39" sqref="L39"/>
    </sheetView>
  </sheetViews>
  <sheetFormatPr defaultColWidth="11.00390625" defaultRowHeight="12.75"/>
  <cols>
    <col min="2" max="2" width="30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36" t="s">
        <v>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35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9</v>
      </c>
      <c r="B5" s="13" t="s">
        <v>28</v>
      </c>
      <c r="C5" s="2"/>
      <c r="D5" s="2">
        <v>1</v>
      </c>
      <c r="E5" s="3"/>
      <c r="F5" s="2">
        <v>0</v>
      </c>
      <c r="G5" s="3"/>
      <c r="H5" s="2">
        <v>1</v>
      </c>
      <c r="I5" s="3"/>
      <c r="J5" s="2">
        <v>0</v>
      </c>
      <c r="K5" s="2"/>
      <c r="L5" s="2">
        <v>2</v>
      </c>
      <c r="M5" s="3"/>
      <c r="N5" s="2">
        <v>1</v>
      </c>
      <c r="O5" s="3"/>
      <c r="P5" s="2">
        <v>0</v>
      </c>
      <c r="Q5" s="3"/>
      <c r="R5" s="2">
        <v>61</v>
      </c>
      <c r="S5" s="3"/>
      <c r="T5" s="2">
        <v>43</v>
      </c>
      <c r="U5" s="4"/>
    </row>
    <row r="6" spans="1:21" ht="15.75">
      <c r="A6" s="12">
        <v>10</v>
      </c>
      <c r="B6" s="13" t="s">
        <v>143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58</v>
      </c>
      <c r="S6" s="3" t="s">
        <v>55</v>
      </c>
      <c r="T6" s="2">
        <v>57</v>
      </c>
      <c r="U6" s="4"/>
    </row>
    <row r="7" spans="1:21" ht="15.75">
      <c r="A7" s="12">
        <v>13</v>
      </c>
      <c r="B7" s="13" t="s">
        <v>105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67</v>
      </c>
      <c r="S7" s="3"/>
      <c r="T7" s="2">
        <v>37</v>
      </c>
      <c r="U7" s="4"/>
    </row>
    <row r="8" spans="1:21" ht="15.75">
      <c r="A8" s="12">
        <v>18</v>
      </c>
      <c r="B8" s="13" t="s">
        <v>17</v>
      </c>
      <c r="C8" s="2"/>
      <c r="D8" s="2">
        <v>1</v>
      </c>
      <c r="E8" s="3"/>
      <c r="F8" s="2">
        <v>0</v>
      </c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59</v>
      </c>
      <c r="S8" s="3"/>
      <c r="T8" s="2">
        <v>56</v>
      </c>
      <c r="U8" s="4"/>
    </row>
    <row r="9" spans="1:21" ht="15.75">
      <c r="A9" s="12">
        <v>20</v>
      </c>
      <c r="B9" s="13" t="s">
        <v>27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60</v>
      </c>
      <c r="S9" s="3"/>
      <c r="T9" s="2">
        <v>46</v>
      </c>
      <c r="U9" s="4"/>
    </row>
    <row r="10" spans="1:21" ht="15.75">
      <c r="A10" s="12">
        <v>21</v>
      </c>
      <c r="B10" s="13" t="s">
        <v>122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44</v>
      </c>
      <c r="S10" s="3"/>
      <c r="T10" s="2">
        <v>52</v>
      </c>
      <c r="U10" s="4"/>
    </row>
    <row r="11" spans="1:21" ht="15.75">
      <c r="A11" s="12">
        <v>22</v>
      </c>
      <c r="B11" s="13" t="s">
        <v>26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81</v>
      </c>
      <c r="S11" s="3"/>
      <c r="T11" s="2">
        <v>48</v>
      </c>
      <c r="U11" s="4"/>
    </row>
    <row r="12" spans="1:21" ht="15.75">
      <c r="A12" s="12">
        <v>30</v>
      </c>
      <c r="B12" s="13" t="s">
        <v>144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3</v>
      </c>
      <c r="B15" s="13" t="s">
        <v>18</v>
      </c>
      <c r="C15" s="2"/>
      <c r="D15" s="2">
        <v>0</v>
      </c>
      <c r="E15" s="3"/>
      <c r="F15" s="2">
        <v>1</v>
      </c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44</v>
      </c>
      <c r="S15" s="3"/>
      <c r="T15" s="2">
        <v>83</v>
      </c>
      <c r="U15" s="4"/>
    </row>
    <row r="16" spans="1:21" ht="15.75">
      <c r="A16" s="12">
        <v>7</v>
      </c>
      <c r="B16" s="13" t="s">
        <v>25</v>
      </c>
      <c r="C16" s="2"/>
      <c r="D16" s="2">
        <v>1</v>
      </c>
      <c r="E16" s="3"/>
      <c r="F16" s="2">
        <v>0</v>
      </c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53</v>
      </c>
      <c r="S16" s="3"/>
      <c r="T16" s="2">
        <v>51</v>
      </c>
      <c r="U16" s="4"/>
    </row>
    <row r="17" spans="1:21" ht="15.75">
      <c r="A17" s="12">
        <v>8</v>
      </c>
      <c r="B17" s="13" t="s">
        <v>33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50</v>
      </c>
      <c r="S17" s="3"/>
      <c r="T17" s="2">
        <v>49</v>
      </c>
      <c r="U17" s="4"/>
    </row>
    <row r="18" spans="1:21" ht="15.75">
      <c r="A18" s="12">
        <v>13</v>
      </c>
      <c r="B18" s="13" t="s">
        <v>142</v>
      </c>
      <c r="C18" s="2"/>
      <c r="D18" s="2"/>
      <c r="E18" s="3"/>
      <c r="F18" s="2"/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55</v>
      </c>
      <c r="S18" s="3"/>
      <c r="T18" s="2">
        <v>40</v>
      </c>
      <c r="U18" s="4"/>
    </row>
    <row r="19" spans="1:21" ht="15.75">
      <c r="A19" s="12">
        <v>15</v>
      </c>
      <c r="B19" s="13" t="s">
        <v>41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40</v>
      </c>
      <c r="S19" s="3"/>
      <c r="T19" s="2">
        <v>44</v>
      </c>
      <c r="U19" s="4"/>
    </row>
    <row r="20" spans="1:21" ht="15.75">
      <c r="A20" s="12">
        <v>18</v>
      </c>
      <c r="B20" s="13" t="s">
        <v>47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38</v>
      </c>
      <c r="S20" s="3"/>
      <c r="T20" s="2">
        <v>55</v>
      </c>
      <c r="U20" s="4"/>
    </row>
    <row r="21" spans="1:21" ht="15.75">
      <c r="A21" s="12">
        <v>21</v>
      </c>
      <c r="B21" s="13" t="s">
        <v>137</v>
      </c>
      <c r="C21" s="2"/>
      <c r="D21" s="2"/>
      <c r="E21" s="3"/>
      <c r="F21" s="2"/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66</v>
      </c>
      <c r="S21" s="3"/>
      <c r="T21" s="2">
        <v>51</v>
      </c>
      <c r="U21" s="4"/>
    </row>
    <row r="22" spans="1:21" ht="15.75">
      <c r="A22" s="12">
        <v>25</v>
      </c>
      <c r="B22" s="13" t="s">
        <v>141</v>
      </c>
      <c r="C22" s="2"/>
      <c r="D22" s="2">
        <v>0</v>
      </c>
      <c r="E22" s="3"/>
      <c r="F22" s="2">
        <v>1</v>
      </c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54</v>
      </c>
      <c r="S22" s="3" t="s">
        <v>248</v>
      </c>
      <c r="T22" s="2">
        <v>57</v>
      </c>
      <c r="U22" s="4"/>
    </row>
    <row r="23" spans="1:21" ht="15.75">
      <c r="A23" s="12">
        <v>28</v>
      </c>
      <c r="B23" s="13" t="s">
        <v>57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49</v>
      </c>
      <c r="S23" s="3"/>
      <c r="T23" s="2">
        <v>76</v>
      </c>
      <c r="U23" s="4"/>
    </row>
    <row r="24" spans="1:21" ht="15.75">
      <c r="A24" s="12">
        <v>31</v>
      </c>
      <c r="B24" s="13" t="s">
        <v>155</v>
      </c>
      <c r="C24" s="2"/>
      <c r="D24" s="2">
        <v>1</v>
      </c>
      <c r="E24" s="3"/>
      <c r="F24" s="2">
        <v>0</v>
      </c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50</v>
      </c>
      <c r="S24" s="3"/>
      <c r="T24" s="2">
        <v>48</v>
      </c>
      <c r="U24" s="4"/>
    </row>
    <row r="25" spans="1:21" ht="15.75">
      <c r="A25" s="12"/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 t="s">
        <v>95</v>
      </c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>
        <v>1</v>
      </c>
      <c r="B27" s="13" t="s">
        <v>144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52</v>
      </c>
      <c r="S27" s="3"/>
      <c r="T27" s="2">
        <v>66</v>
      </c>
      <c r="U27" s="4"/>
    </row>
    <row r="28" spans="1:21" ht="15.75">
      <c r="A28" s="12">
        <v>5</v>
      </c>
      <c r="B28" s="13" t="s">
        <v>284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57</v>
      </c>
      <c r="S28" s="3"/>
      <c r="T28" s="2">
        <v>47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 t="s">
        <v>42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64</v>
      </c>
      <c r="S30" s="3"/>
      <c r="T30" s="2">
        <v>43</v>
      </c>
      <c r="U30" s="4"/>
    </row>
    <row r="31" spans="1:21" ht="15.75">
      <c r="A31" s="12" t="s">
        <v>96</v>
      </c>
      <c r="B31" s="13" t="s">
        <v>44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52</v>
      </c>
      <c r="S31" s="3"/>
      <c r="T31" s="2">
        <v>60</v>
      </c>
      <c r="U31" s="4"/>
    </row>
    <row r="32" spans="1:21" ht="15.75">
      <c r="A32" s="12" t="s">
        <v>96</v>
      </c>
      <c r="B32" s="13" t="s">
        <v>222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69</v>
      </c>
      <c r="S32" s="3"/>
      <c r="T32" s="2">
        <v>58</v>
      </c>
      <c r="U32" s="4"/>
    </row>
    <row r="33" spans="1:21" ht="15.75">
      <c r="A33" s="12" t="s">
        <v>96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 t="s">
        <v>117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57</v>
      </c>
      <c r="S35" s="3"/>
      <c r="T35" s="2">
        <v>42</v>
      </c>
      <c r="U35" s="4"/>
    </row>
    <row r="36" spans="1:21" ht="15.75">
      <c r="A36" s="12" t="s">
        <v>7</v>
      </c>
      <c r="B36" s="13" t="s">
        <v>11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50</v>
      </c>
      <c r="S36" s="3"/>
      <c r="T36" s="2">
        <v>58</v>
      </c>
      <c r="U36" s="4"/>
    </row>
    <row r="37" spans="1:21" ht="15.75">
      <c r="A37" s="12" t="s">
        <v>7</v>
      </c>
      <c r="B37" s="13" t="s">
        <v>99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48</v>
      </c>
      <c r="S37" s="3"/>
      <c r="T37" s="2">
        <v>60</v>
      </c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164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29</v>
      </c>
      <c r="B43" s="2" t="s">
        <v>130</v>
      </c>
      <c r="C43" s="2"/>
      <c r="D43" s="2">
        <f>SUM(D4:D41)</f>
        <v>5</v>
      </c>
      <c r="E43" s="3"/>
      <c r="F43" s="2">
        <f>SUM(F4:F41)</f>
        <v>4</v>
      </c>
      <c r="G43" s="3"/>
      <c r="H43" s="2">
        <f>SUM(H4:H41)</f>
        <v>5</v>
      </c>
      <c r="I43" s="3"/>
      <c r="J43" s="2">
        <f>SUM(J4:J41)</f>
        <v>2</v>
      </c>
      <c r="K43" s="2"/>
      <c r="L43" s="2">
        <f>SUM(L4:L41)</f>
        <v>10</v>
      </c>
      <c r="M43" s="3"/>
      <c r="N43" s="2">
        <f>SUM(N4:N41)</f>
        <v>15</v>
      </c>
      <c r="O43" s="3"/>
      <c r="P43" s="2">
        <f>SUM(P4:P41)</f>
        <v>10</v>
      </c>
      <c r="Q43" s="3"/>
      <c r="R43" s="43">
        <f>SUM(R4:R41)/(N43+P43)</f>
        <v>55.12</v>
      </c>
      <c r="S43" s="3"/>
      <c r="T43" s="43">
        <f>SUM(T4:T41)/(N43+P43)</f>
        <v>53.08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22">
      <selection activeCell="T34" sqref="T34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9" t="s">
        <v>205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35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</v>
      </c>
      <c r="B5" s="13" t="s">
        <v>76</v>
      </c>
      <c r="C5" s="2"/>
      <c r="D5" s="2"/>
      <c r="E5" s="3"/>
      <c r="F5" s="2"/>
      <c r="G5" s="3"/>
      <c r="H5" s="2">
        <v>0</v>
      </c>
      <c r="I5" s="3"/>
      <c r="J5" s="2">
        <v>1</v>
      </c>
      <c r="K5" s="2"/>
      <c r="L5" s="2">
        <v>0</v>
      </c>
      <c r="M5" s="3"/>
      <c r="N5" s="2">
        <v>0</v>
      </c>
      <c r="O5" s="3"/>
      <c r="P5" s="2">
        <v>1</v>
      </c>
      <c r="Q5" s="3"/>
      <c r="R5" s="2">
        <v>40</v>
      </c>
      <c r="S5" s="3"/>
      <c r="T5" s="2">
        <v>50</v>
      </c>
      <c r="U5" s="4"/>
    </row>
    <row r="6" spans="1:21" ht="15.75">
      <c r="A6" s="12">
        <v>4</v>
      </c>
      <c r="B6" s="13" t="s">
        <v>10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46</v>
      </c>
      <c r="S6" s="3"/>
      <c r="T6" s="2">
        <v>49</v>
      </c>
      <c r="U6" s="4"/>
    </row>
    <row r="7" spans="1:21" ht="15.75">
      <c r="A7" s="12">
        <v>7</v>
      </c>
      <c r="B7" s="13" t="s">
        <v>235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34</v>
      </c>
      <c r="S7" s="3"/>
      <c r="T7" s="2">
        <v>33</v>
      </c>
      <c r="U7" s="4"/>
    </row>
    <row r="8" spans="1:21" ht="15.75">
      <c r="A8" s="12">
        <v>9</v>
      </c>
      <c r="B8" s="13" t="s">
        <v>77</v>
      </c>
      <c r="C8" s="2"/>
      <c r="D8" s="2"/>
      <c r="E8" s="3"/>
      <c r="F8" s="2"/>
      <c r="G8" s="3"/>
      <c r="H8" s="2">
        <v>0</v>
      </c>
      <c r="I8" s="3"/>
      <c r="J8" s="2">
        <v>1</v>
      </c>
      <c r="K8" s="2"/>
      <c r="L8" s="2">
        <v>0</v>
      </c>
      <c r="M8" s="3"/>
      <c r="N8" s="2">
        <v>0</v>
      </c>
      <c r="O8" s="3"/>
      <c r="P8" s="2">
        <v>1</v>
      </c>
      <c r="Q8" s="3"/>
      <c r="R8" s="2">
        <v>41</v>
      </c>
      <c r="S8" s="3"/>
      <c r="T8" s="2">
        <v>52</v>
      </c>
      <c r="U8" s="4"/>
    </row>
    <row r="9" spans="1:21" ht="15.75">
      <c r="A9" s="12">
        <v>13</v>
      </c>
      <c r="B9" s="13" t="s">
        <v>12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38</v>
      </c>
      <c r="S9" s="3"/>
      <c r="T9" s="2">
        <v>64</v>
      </c>
      <c r="U9" s="4"/>
    </row>
    <row r="10" spans="1:21" ht="15.75">
      <c r="A10" s="12">
        <v>16</v>
      </c>
      <c r="B10" s="13" t="s">
        <v>78</v>
      </c>
      <c r="C10" s="2"/>
      <c r="D10" s="2"/>
      <c r="E10" s="3"/>
      <c r="F10" s="2"/>
      <c r="G10" s="3"/>
      <c r="H10" s="2">
        <v>1</v>
      </c>
      <c r="I10" s="3"/>
      <c r="J10" s="2">
        <v>0</v>
      </c>
      <c r="K10" s="2"/>
      <c r="L10" s="2">
        <v>2</v>
      </c>
      <c r="M10" s="3"/>
      <c r="N10" s="2">
        <v>1</v>
      </c>
      <c r="O10" s="3"/>
      <c r="P10" s="2">
        <v>0</v>
      </c>
      <c r="Q10" s="3"/>
      <c r="R10" s="2">
        <v>51</v>
      </c>
      <c r="S10" s="3"/>
      <c r="T10" s="2">
        <v>44</v>
      </c>
      <c r="U10" s="4"/>
    </row>
    <row r="11" spans="1:21" ht="15.75">
      <c r="A11" s="12">
        <v>18</v>
      </c>
      <c r="B11" s="13" t="s">
        <v>234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59</v>
      </c>
      <c r="S11" s="3"/>
      <c r="T11" s="2">
        <v>29</v>
      </c>
      <c r="U11" s="4"/>
    </row>
    <row r="12" spans="1:21" ht="15.75">
      <c r="A12" s="12">
        <v>21</v>
      </c>
      <c r="B12" s="13" t="s">
        <v>11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54</v>
      </c>
      <c r="S12" s="3"/>
      <c r="T12" s="2">
        <v>60</v>
      </c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4</v>
      </c>
      <c r="B15" s="13" t="s">
        <v>228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57</v>
      </c>
      <c r="S15" s="3"/>
      <c r="T15" s="2">
        <v>43</v>
      </c>
      <c r="U15" s="4"/>
    </row>
    <row r="16" spans="1:21" ht="15.75">
      <c r="A16" s="12">
        <v>7</v>
      </c>
      <c r="B16" s="13" t="s">
        <v>79</v>
      </c>
      <c r="C16" s="2"/>
      <c r="D16" s="2"/>
      <c r="E16" s="3"/>
      <c r="F16" s="2"/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64</v>
      </c>
      <c r="S16" s="3"/>
      <c r="T16" s="2">
        <v>42</v>
      </c>
      <c r="U16" s="4"/>
    </row>
    <row r="17" spans="1:21" ht="15.75">
      <c r="A17" s="12">
        <v>8</v>
      </c>
      <c r="B17" s="13" t="s">
        <v>80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46</v>
      </c>
      <c r="S17" s="3"/>
      <c r="T17" s="2">
        <v>48</v>
      </c>
      <c r="U17" s="4"/>
    </row>
    <row r="18" spans="1:21" ht="15.75">
      <c r="A18" s="12">
        <v>11</v>
      </c>
      <c r="B18" s="13" t="s">
        <v>117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47</v>
      </c>
      <c r="S18" s="3"/>
      <c r="T18" s="2">
        <v>59</v>
      </c>
      <c r="U18" s="4"/>
    </row>
    <row r="19" spans="1:21" ht="15.75">
      <c r="A19" s="12">
        <v>13</v>
      </c>
      <c r="B19" s="13" t="s">
        <v>88</v>
      </c>
      <c r="C19" s="2"/>
      <c r="D19" s="2"/>
      <c r="E19" s="3"/>
      <c r="F19" s="2"/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40</v>
      </c>
      <c r="S19" s="3"/>
      <c r="T19" s="2">
        <v>55</v>
      </c>
      <c r="U19" s="4"/>
    </row>
    <row r="20" spans="1:21" ht="15.75">
      <c r="A20" s="12">
        <v>18</v>
      </c>
      <c r="B20" s="13" t="s">
        <v>89</v>
      </c>
      <c r="C20" s="2"/>
      <c r="D20" s="2"/>
      <c r="E20" s="3"/>
      <c r="F20" s="2"/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57</v>
      </c>
      <c r="S20" s="3"/>
      <c r="T20" s="2">
        <v>42</v>
      </c>
      <c r="U20" s="4"/>
    </row>
    <row r="21" spans="1:21" ht="15.75">
      <c r="A21" s="12">
        <v>21</v>
      </c>
      <c r="B21" s="13" t="s">
        <v>34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48</v>
      </c>
      <c r="S21" s="3"/>
      <c r="T21" s="2">
        <v>61</v>
      </c>
      <c r="U21" s="4"/>
    </row>
    <row r="22" spans="1:21" ht="15.75">
      <c r="A22" s="12">
        <v>28</v>
      </c>
      <c r="B22" s="13" t="s">
        <v>137</v>
      </c>
      <c r="C22" s="2"/>
      <c r="D22" s="2"/>
      <c r="E22" s="3"/>
      <c r="F22" s="2"/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63</v>
      </c>
      <c r="S22" s="3"/>
      <c r="T22" s="2">
        <v>38</v>
      </c>
      <c r="U22" s="4"/>
    </row>
    <row r="23" spans="1:21" ht="15.75">
      <c r="A23" s="12">
        <v>29</v>
      </c>
      <c r="B23" s="13" t="s">
        <v>9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1</v>
      </c>
      <c r="O23" s="3"/>
      <c r="P23" s="2">
        <v>0</v>
      </c>
      <c r="Q23" s="3"/>
      <c r="R23" s="2">
        <v>72</v>
      </c>
      <c r="S23" s="3" t="s">
        <v>55</v>
      </c>
      <c r="T23" s="2">
        <v>71</v>
      </c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95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5</v>
      </c>
      <c r="B26" s="13" t="s">
        <v>285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50</v>
      </c>
      <c r="S26" s="3"/>
      <c r="T26" s="2">
        <v>67</v>
      </c>
      <c r="U26" s="4"/>
    </row>
    <row r="27" spans="1:21" ht="15.75">
      <c r="A27" s="12">
        <v>7</v>
      </c>
      <c r="B27" s="13" t="s">
        <v>190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68</v>
      </c>
      <c r="S27" s="3"/>
      <c r="T27" s="2">
        <v>47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96</v>
      </c>
      <c r="B29" s="13" t="s">
        <v>270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52</v>
      </c>
      <c r="S29" s="3"/>
      <c r="T29" s="2">
        <v>35</v>
      </c>
      <c r="U29" s="4"/>
    </row>
    <row r="30" spans="1:21" ht="15.75">
      <c r="A30" s="12" t="s">
        <v>96</v>
      </c>
      <c r="B30" s="13" t="s">
        <v>222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50</v>
      </c>
      <c r="S30" s="3"/>
      <c r="T30" s="2">
        <v>39</v>
      </c>
      <c r="U30" s="4"/>
    </row>
    <row r="31" spans="1:21" ht="15.75">
      <c r="A31" s="12" t="s">
        <v>96</v>
      </c>
      <c r="B31" s="13" t="s">
        <v>44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52</v>
      </c>
      <c r="S31" s="3"/>
      <c r="T31" s="2">
        <v>56</v>
      </c>
      <c r="U31" s="4"/>
    </row>
    <row r="32" spans="1:21" ht="15.75">
      <c r="A32" s="12" t="s">
        <v>96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7</v>
      </c>
      <c r="B34" s="13" t="s">
        <v>99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38</v>
      </c>
      <c r="S34" s="3"/>
      <c r="T34" s="2">
        <v>54</v>
      </c>
      <c r="U34" s="4"/>
    </row>
    <row r="35" spans="1:21" ht="15.75">
      <c r="A35" s="12" t="s">
        <v>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164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29</v>
      </c>
      <c r="B42" s="2" t="s">
        <v>205</v>
      </c>
      <c r="C42" s="2"/>
      <c r="D42" s="2">
        <f>SUM(D4:D40)</f>
        <v>0</v>
      </c>
      <c r="E42" s="3"/>
      <c r="F42" s="2">
        <f>SUM(F4:F40)</f>
        <v>0</v>
      </c>
      <c r="G42" s="3"/>
      <c r="H42" s="2">
        <f>SUM(H4:H40)</f>
        <v>4</v>
      </c>
      <c r="I42" s="3"/>
      <c r="J42" s="2">
        <f>SUM(J4:J40)</f>
        <v>3</v>
      </c>
      <c r="K42" s="2"/>
      <c r="L42" s="2">
        <f>SUM(L4:L40)</f>
        <v>8</v>
      </c>
      <c r="M42" s="3"/>
      <c r="N42" s="2">
        <f>SUM(N4:N40)</f>
        <v>11</v>
      </c>
      <c r="O42" s="3"/>
      <c r="P42" s="2">
        <f>SUM(P4:P40)</f>
        <v>12</v>
      </c>
      <c r="Q42" s="3"/>
      <c r="R42" s="43">
        <f>SUM(R4:R40)/(N42+P42)</f>
        <v>50.73913043478261</v>
      </c>
      <c r="S42" s="3"/>
      <c r="T42" s="43">
        <f>SUM(T4:T40)/(N42+P42)</f>
        <v>49.47826086956522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8">
      <selection activeCell="T35" sqref="T35"/>
    </sheetView>
  </sheetViews>
  <sheetFormatPr defaultColWidth="11.00390625" defaultRowHeight="12.75"/>
  <cols>
    <col min="2" max="2" width="26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42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90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233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54</v>
      </c>
      <c r="S5" s="3"/>
      <c r="T5" s="2">
        <v>60</v>
      </c>
      <c r="U5" s="4"/>
    </row>
    <row r="6" spans="1:21" ht="15.75">
      <c r="A6" s="12" t="s">
        <v>35</v>
      </c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>
        <v>3</v>
      </c>
      <c r="B7" s="13" t="s">
        <v>138</v>
      </c>
      <c r="C7" s="2"/>
      <c r="D7" s="2"/>
      <c r="E7" s="3"/>
      <c r="F7" s="2"/>
      <c r="G7" s="3"/>
      <c r="H7" s="2">
        <v>1</v>
      </c>
      <c r="I7" s="3"/>
      <c r="J7" s="2">
        <v>0</v>
      </c>
      <c r="K7" s="2"/>
      <c r="L7" s="2">
        <v>2</v>
      </c>
      <c r="M7" s="3"/>
      <c r="N7" s="2">
        <v>1</v>
      </c>
      <c r="O7" s="3"/>
      <c r="P7" s="2">
        <v>0</v>
      </c>
      <c r="Q7" s="3"/>
      <c r="R7" s="2">
        <v>50</v>
      </c>
      <c r="S7" s="3"/>
      <c r="T7" s="2">
        <v>40</v>
      </c>
      <c r="U7" s="4"/>
    </row>
    <row r="8" spans="1:21" ht="15.75">
      <c r="A8" s="12">
        <v>4</v>
      </c>
      <c r="B8" s="13" t="s">
        <v>181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50</v>
      </c>
      <c r="S8" s="3"/>
      <c r="T8" s="2">
        <v>33</v>
      </c>
      <c r="U8" s="4"/>
    </row>
    <row r="9" spans="1:21" ht="15.75">
      <c r="A9" s="12">
        <v>6</v>
      </c>
      <c r="B9" s="13" t="s">
        <v>163</v>
      </c>
      <c r="C9" s="2"/>
      <c r="D9" s="2">
        <v>1</v>
      </c>
      <c r="E9" s="3"/>
      <c r="F9" s="2">
        <v>0</v>
      </c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58</v>
      </c>
      <c r="S9" s="3"/>
      <c r="T9" s="2">
        <v>49</v>
      </c>
      <c r="U9" s="4"/>
    </row>
    <row r="10" spans="1:21" ht="15.75">
      <c r="A10" s="12">
        <v>9</v>
      </c>
      <c r="B10" s="13" t="s">
        <v>137</v>
      </c>
      <c r="C10" s="2"/>
      <c r="D10" s="2"/>
      <c r="E10" s="3"/>
      <c r="F10" s="2"/>
      <c r="G10" s="3"/>
      <c r="H10" s="2">
        <v>1</v>
      </c>
      <c r="I10" s="3"/>
      <c r="J10" s="2">
        <v>0</v>
      </c>
      <c r="K10" s="2"/>
      <c r="L10" s="2">
        <v>2</v>
      </c>
      <c r="M10" s="3"/>
      <c r="N10" s="2">
        <v>1</v>
      </c>
      <c r="O10" s="3"/>
      <c r="P10" s="2">
        <v>0</v>
      </c>
      <c r="Q10" s="3"/>
      <c r="R10" s="2">
        <v>58</v>
      </c>
      <c r="S10" s="3"/>
      <c r="T10" s="2">
        <v>31</v>
      </c>
      <c r="U10" s="4"/>
    </row>
    <row r="11" spans="1:21" ht="15.75">
      <c r="A11" s="12">
        <v>16</v>
      </c>
      <c r="B11" s="13" t="s">
        <v>28</v>
      </c>
      <c r="C11" s="2"/>
      <c r="D11" s="2">
        <v>1</v>
      </c>
      <c r="E11" s="3"/>
      <c r="F11" s="2">
        <v>0</v>
      </c>
      <c r="G11" s="3"/>
      <c r="H11" s="2">
        <v>1</v>
      </c>
      <c r="I11" s="3"/>
      <c r="J11" s="2">
        <v>0</v>
      </c>
      <c r="K11" s="2"/>
      <c r="L11" s="2">
        <v>2</v>
      </c>
      <c r="M11" s="3"/>
      <c r="N11" s="2">
        <v>1</v>
      </c>
      <c r="O11" s="3"/>
      <c r="P11" s="2">
        <v>0</v>
      </c>
      <c r="Q11" s="3"/>
      <c r="R11" s="2">
        <v>46</v>
      </c>
      <c r="S11" s="3"/>
      <c r="T11" s="2">
        <v>36</v>
      </c>
      <c r="U11" s="4"/>
    </row>
    <row r="12" spans="1:21" ht="15.75">
      <c r="A12" s="12">
        <v>20</v>
      </c>
      <c r="B12" s="13" t="s">
        <v>122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69</v>
      </c>
      <c r="S12" s="3"/>
      <c r="T12" s="2">
        <v>44</v>
      </c>
      <c r="U12" s="4"/>
    </row>
    <row r="13" spans="1:21" ht="15.75">
      <c r="A13" s="12">
        <v>21</v>
      </c>
      <c r="B13" s="13" t="s">
        <v>27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59</v>
      </c>
      <c r="S13" s="3"/>
      <c r="T13" s="2">
        <v>41</v>
      </c>
      <c r="U13" s="4"/>
    </row>
    <row r="14" spans="1:21" ht="15.75">
      <c r="A14" s="12">
        <v>22</v>
      </c>
      <c r="B14" s="13" t="s">
        <v>124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64</v>
      </c>
      <c r="S14" s="3"/>
      <c r="T14" s="2">
        <v>40</v>
      </c>
      <c r="U14" s="4"/>
    </row>
    <row r="15" spans="1:21" ht="15.75">
      <c r="A15" s="12"/>
      <c r="B15" s="13"/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3"/>
      <c r="T15" s="2"/>
      <c r="U15" s="4"/>
    </row>
    <row r="16" spans="1:21" ht="15.75">
      <c r="A16" s="12" t="s">
        <v>36</v>
      </c>
      <c r="B16" s="13"/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/>
      <c r="O16" s="3"/>
      <c r="P16" s="2"/>
      <c r="Q16" s="3"/>
      <c r="R16" s="2"/>
      <c r="S16" s="3"/>
      <c r="T16" s="2"/>
      <c r="U16" s="4"/>
    </row>
    <row r="17" spans="1:21" ht="15.75">
      <c r="A17" s="12">
        <v>3</v>
      </c>
      <c r="B17" s="13" t="s">
        <v>38</v>
      </c>
      <c r="C17" s="2"/>
      <c r="D17" s="2">
        <v>0</v>
      </c>
      <c r="E17" s="3"/>
      <c r="F17" s="2">
        <v>1</v>
      </c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54</v>
      </c>
      <c r="S17" s="3"/>
      <c r="T17" s="2">
        <v>67</v>
      </c>
      <c r="U17" s="4"/>
    </row>
    <row r="18" spans="1:21" ht="15.75">
      <c r="A18" s="12">
        <v>7</v>
      </c>
      <c r="B18" s="13" t="s">
        <v>91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51</v>
      </c>
      <c r="S18" s="3"/>
      <c r="T18" s="2">
        <v>53</v>
      </c>
      <c r="U18" s="4"/>
    </row>
    <row r="19" spans="1:21" ht="15.75">
      <c r="A19" s="12">
        <v>13</v>
      </c>
      <c r="B19" s="13" t="s">
        <v>92</v>
      </c>
      <c r="C19" s="2"/>
      <c r="D19" s="2">
        <v>1</v>
      </c>
      <c r="E19" s="3"/>
      <c r="F19" s="2">
        <v>0</v>
      </c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77</v>
      </c>
      <c r="S19" s="3"/>
      <c r="T19" s="2">
        <v>42</v>
      </c>
      <c r="U19" s="4"/>
    </row>
    <row r="20" spans="1:21" ht="15.75">
      <c r="A20" s="12">
        <v>17</v>
      </c>
      <c r="B20" s="13" t="s">
        <v>18</v>
      </c>
      <c r="C20" s="2"/>
      <c r="D20" s="2">
        <v>0</v>
      </c>
      <c r="E20" s="3"/>
      <c r="F20" s="2">
        <v>1</v>
      </c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61</v>
      </c>
      <c r="S20" s="3"/>
      <c r="T20" s="2">
        <v>81</v>
      </c>
      <c r="U20" s="4"/>
    </row>
    <row r="21" spans="1:21" ht="15.75">
      <c r="A21" s="12">
        <v>25</v>
      </c>
      <c r="B21" s="13" t="s">
        <v>57</v>
      </c>
      <c r="C21" s="2"/>
      <c r="D21" s="2">
        <v>1</v>
      </c>
      <c r="E21" s="3"/>
      <c r="F21" s="2">
        <v>0</v>
      </c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91</v>
      </c>
      <c r="S21" s="3" t="s">
        <v>249</v>
      </c>
      <c r="T21" s="2">
        <v>90</v>
      </c>
      <c r="U21" s="4"/>
    </row>
    <row r="22" spans="1:21" ht="15.75">
      <c r="A22" s="12">
        <v>28</v>
      </c>
      <c r="B22" s="13" t="s">
        <v>139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46</v>
      </c>
      <c r="S22" s="3"/>
      <c r="T22" s="2">
        <v>36</v>
      </c>
      <c r="U22" s="4"/>
    </row>
    <row r="23" spans="1:21" ht="15.75">
      <c r="A23" s="12">
        <v>29</v>
      </c>
      <c r="B23" s="13" t="s">
        <v>166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46</v>
      </c>
      <c r="S23" s="3"/>
      <c r="T23" s="2">
        <v>51</v>
      </c>
      <c r="U23" s="4"/>
    </row>
    <row r="24" spans="1:21" ht="15.75">
      <c r="A24" s="12">
        <v>31</v>
      </c>
      <c r="B24" s="13" t="s">
        <v>11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61</v>
      </c>
      <c r="S24" s="3"/>
      <c r="T24" s="2">
        <v>72</v>
      </c>
      <c r="U24" s="4"/>
    </row>
    <row r="25" spans="1:21" ht="15.75">
      <c r="A25" s="12"/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 t="s">
        <v>95</v>
      </c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>
        <v>3</v>
      </c>
      <c r="B27" s="13" t="s">
        <v>44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50</v>
      </c>
      <c r="S27" s="3"/>
      <c r="T27" s="2">
        <v>73</v>
      </c>
      <c r="U27" s="4"/>
    </row>
    <row r="28" spans="1:21" ht="15.75">
      <c r="A28" s="12">
        <v>5</v>
      </c>
      <c r="B28" s="13" t="s">
        <v>286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67</v>
      </c>
      <c r="S28" s="3"/>
      <c r="T28" s="2">
        <v>50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 t="s">
        <v>287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54</v>
      </c>
      <c r="S30" s="3"/>
      <c r="T30" s="2">
        <v>50</v>
      </c>
      <c r="U30" s="4"/>
    </row>
    <row r="31" spans="1:21" ht="15.75">
      <c r="A31" s="12" t="s">
        <v>96</v>
      </c>
      <c r="B31" s="13" t="s">
        <v>305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39</v>
      </c>
      <c r="S31" s="3"/>
      <c r="T31" s="2">
        <v>50</v>
      </c>
      <c r="U31" s="4"/>
    </row>
    <row r="32" spans="1:21" ht="15.75">
      <c r="A32" s="12" t="s">
        <v>96</v>
      </c>
      <c r="B32" s="13" t="s">
        <v>154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58</v>
      </c>
      <c r="S32" s="3"/>
      <c r="T32" s="2">
        <v>69</v>
      </c>
      <c r="U32" s="4"/>
    </row>
    <row r="33" spans="1:21" ht="15.75">
      <c r="A33" s="12" t="s">
        <v>96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 t="s">
        <v>12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51</v>
      </c>
      <c r="S35" s="3"/>
      <c r="T35" s="2">
        <v>73</v>
      </c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164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29</v>
      </c>
      <c r="B43" s="2" t="s">
        <v>87</v>
      </c>
      <c r="C43" s="2"/>
      <c r="D43" s="2">
        <f>SUM(D4:D41)</f>
        <v>5</v>
      </c>
      <c r="E43" s="3"/>
      <c r="F43" s="2">
        <f>SUM(F4:F41)</f>
        <v>4</v>
      </c>
      <c r="G43" s="3"/>
      <c r="H43" s="2">
        <f>SUM(H4:H41)</f>
        <v>6</v>
      </c>
      <c r="I43" s="3"/>
      <c r="J43" s="2">
        <f>SUM(J4:J41)</f>
        <v>1</v>
      </c>
      <c r="K43" s="2"/>
      <c r="L43" s="2">
        <f>SUM(L4:L41)</f>
        <v>12</v>
      </c>
      <c r="M43" s="3"/>
      <c r="N43" s="2">
        <f>SUM(N4:N41)</f>
        <v>13</v>
      </c>
      <c r="O43" s="3"/>
      <c r="P43" s="2">
        <f>SUM(P4:P41)</f>
        <v>10</v>
      </c>
      <c r="Q43" s="3"/>
      <c r="R43" s="43">
        <f>SUM(R4:R41)/(N43+P43)</f>
        <v>57.130434782608695</v>
      </c>
      <c r="S43" s="3"/>
      <c r="T43" s="43">
        <f>SUM(T4:T41)/(N43+P43)</f>
        <v>53.52173913043478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L39" sqref="L39"/>
    </sheetView>
  </sheetViews>
  <sheetFormatPr defaultColWidth="11.00390625" defaultRowHeight="12.75"/>
  <cols>
    <col min="2" max="2" width="27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25390625" style="0" customWidth="1"/>
    <col min="20" max="20" width="8.25390625" style="11" customWidth="1"/>
    <col min="21" max="21" width="2.75390625" style="0" customWidth="1"/>
  </cols>
  <sheetData>
    <row r="1" spans="1:21" ht="33">
      <c r="A1" s="143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90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18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49</v>
      </c>
      <c r="S5" s="3"/>
      <c r="T5" s="2">
        <v>64</v>
      </c>
      <c r="U5" s="4"/>
    </row>
    <row r="6" spans="1:21" ht="15.75">
      <c r="A6" s="12" t="s">
        <v>35</v>
      </c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>
        <v>9</v>
      </c>
      <c r="B7" s="13" t="s">
        <v>138</v>
      </c>
      <c r="C7" s="2"/>
      <c r="D7" s="2"/>
      <c r="E7" s="3"/>
      <c r="F7" s="2"/>
      <c r="G7" s="3"/>
      <c r="H7" s="2">
        <v>1</v>
      </c>
      <c r="I7" s="3"/>
      <c r="J7" s="2">
        <v>0</v>
      </c>
      <c r="K7" s="2"/>
      <c r="L7" s="2">
        <v>2</v>
      </c>
      <c r="M7" s="3"/>
      <c r="N7" s="2">
        <v>1</v>
      </c>
      <c r="O7" s="3"/>
      <c r="P7" s="2">
        <v>0</v>
      </c>
      <c r="Q7" s="3"/>
      <c r="R7" s="2">
        <v>52</v>
      </c>
      <c r="S7" s="3"/>
      <c r="T7" s="2">
        <v>41</v>
      </c>
      <c r="U7" s="4"/>
    </row>
    <row r="8" spans="1:21" ht="15.75">
      <c r="A8" s="12">
        <v>13</v>
      </c>
      <c r="B8" s="13" t="s">
        <v>99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67</v>
      </c>
      <c r="S8" s="3"/>
      <c r="T8" s="2">
        <v>56</v>
      </c>
      <c r="U8" s="4"/>
    </row>
    <row r="9" spans="1:21" ht="15.75">
      <c r="A9" s="12">
        <v>16</v>
      </c>
      <c r="B9" s="13" t="s">
        <v>15</v>
      </c>
      <c r="C9" s="2"/>
      <c r="D9" s="2"/>
      <c r="E9" s="3"/>
      <c r="F9" s="2"/>
      <c r="G9" s="3"/>
      <c r="H9" s="2">
        <v>1</v>
      </c>
      <c r="I9" s="3"/>
      <c r="J9" s="2">
        <v>0</v>
      </c>
      <c r="K9" s="2"/>
      <c r="L9" s="2">
        <v>2</v>
      </c>
      <c r="M9" s="3"/>
      <c r="N9" s="2">
        <v>1</v>
      </c>
      <c r="O9" s="3"/>
      <c r="P9" s="2">
        <v>0</v>
      </c>
      <c r="Q9" s="3"/>
      <c r="R9" s="2">
        <v>71</v>
      </c>
      <c r="S9" s="3"/>
      <c r="T9" s="2">
        <v>39</v>
      </c>
      <c r="U9" s="4"/>
    </row>
    <row r="10" spans="1:21" ht="15.75">
      <c r="A10" s="12">
        <v>30</v>
      </c>
      <c r="B10" s="13" t="s">
        <v>224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36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3</v>
      </c>
      <c r="B13" s="13" t="s">
        <v>166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54</v>
      </c>
      <c r="S13" s="3"/>
      <c r="T13" s="2">
        <v>27</v>
      </c>
      <c r="U13" s="4"/>
    </row>
    <row r="14" spans="1:21" ht="15.75">
      <c r="A14" s="12">
        <v>7</v>
      </c>
      <c r="B14" s="13" t="s">
        <v>93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85</v>
      </c>
      <c r="S14" s="3"/>
      <c r="T14" s="2">
        <v>42</v>
      </c>
      <c r="U14" s="4"/>
    </row>
    <row r="15" spans="1:21" ht="15.75">
      <c r="A15" s="12">
        <v>11</v>
      </c>
      <c r="B15" s="13" t="s">
        <v>41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66</v>
      </c>
      <c r="S15" s="3"/>
      <c r="T15" s="2">
        <v>57</v>
      </c>
      <c r="U15" s="4"/>
    </row>
    <row r="16" spans="1:21" ht="15.75">
      <c r="A16" s="12">
        <v>13</v>
      </c>
      <c r="B16" s="13" t="s">
        <v>141</v>
      </c>
      <c r="C16" s="2"/>
      <c r="D16" s="2">
        <v>1</v>
      </c>
      <c r="E16" s="3"/>
      <c r="F16" s="2">
        <v>0</v>
      </c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66</v>
      </c>
      <c r="S16" s="3" t="s">
        <v>55</v>
      </c>
      <c r="T16" s="2">
        <v>57</v>
      </c>
      <c r="U16" s="4"/>
    </row>
    <row r="17" spans="1:21" ht="15.75">
      <c r="A17" s="12">
        <v>15</v>
      </c>
      <c r="B17" s="13" t="s">
        <v>94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72</v>
      </c>
      <c r="S17" s="3"/>
      <c r="T17" s="2">
        <v>41</v>
      </c>
      <c r="U17" s="4"/>
    </row>
    <row r="18" spans="1:21" ht="15.75">
      <c r="A18" s="12">
        <v>17</v>
      </c>
      <c r="B18" s="13" t="s">
        <v>233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70</v>
      </c>
      <c r="S18" s="3"/>
      <c r="T18" s="2">
        <v>61</v>
      </c>
      <c r="U18" s="4"/>
    </row>
    <row r="19" spans="1:21" ht="15.75">
      <c r="A19" s="12">
        <v>18</v>
      </c>
      <c r="B19" s="13" t="s">
        <v>163</v>
      </c>
      <c r="C19" s="2"/>
      <c r="D19" s="2">
        <v>1</v>
      </c>
      <c r="E19" s="3"/>
      <c r="F19" s="2">
        <v>0</v>
      </c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59</v>
      </c>
      <c r="S19" s="3"/>
      <c r="T19" s="2">
        <v>57</v>
      </c>
      <c r="U19" s="4"/>
    </row>
    <row r="20" spans="1:21" ht="15.75">
      <c r="A20" s="12">
        <v>21</v>
      </c>
      <c r="B20" s="13" t="s">
        <v>155</v>
      </c>
      <c r="C20" s="2"/>
      <c r="D20" s="2">
        <v>1</v>
      </c>
      <c r="E20" s="3"/>
      <c r="F20" s="2">
        <v>0</v>
      </c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77</v>
      </c>
      <c r="S20" s="3"/>
      <c r="T20" s="2">
        <v>46</v>
      </c>
      <c r="U20" s="4"/>
    </row>
    <row r="21" spans="1:21" ht="15.75">
      <c r="A21" s="12">
        <v>25</v>
      </c>
      <c r="B21" s="13" t="s">
        <v>25</v>
      </c>
      <c r="C21" s="2"/>
      <c r="D21" s="2">
        <v>0</v>
      </c>
      <c r="E21" s="3"/>
      <c r="F21" s="2">
        <v>1</v>
      </c>
      <c r="G21" s="3"/>
      <c r="H21" s="2">
        <v>0</v>
      </c>
      <c r="I21" s="3"/>
      <c r="J21" s="2">
        <v>1</v>
      </c>
      <c r="K21" s="2"/>
      <c r="L21" s="2">
        <v>0</v>
      </c>
      <c r="M21" s="3"/>
      <c r="N21" s="2">
        <v>0</v>
      </c>
      <c r="O21" s="3"/>
      <c r="P21" s="2">
        <v>1</v>
      </c>
      <c r="Q21" s="3"/>
      <c r="R21" s="2">
        <v>90</v>
      </c>
      <c r="S21" s="3" t="s">
        <v>249</v>
      </c>
      <c r="T21" s="2">
        <v>91</v>
      </c>
      <c r="U21" s="4"/>
    </row>
    <row r="22" spans="1:21" ht="15.75">
      <c r="A22" s="12">
        <v>28</v>
      </c>
      <c r="B22" s="13" t="s">
        <v>156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76</v>
      </c>
      <c r="S22" s="3"/>
      <c r="T22" s="2">
        <v>49</v>
      </c>
      <c r="U22" s="4"/>
    </row>
    <row r="23" spans="1:21" ht="15.75">
      <c r="A23" s="12">
        <v>29</v>
      </c>
      <c r="B23" s="13" t="s">
        <v>108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57</v>
      </c>
      <c r="S23" s="3"/>
      <c r="T23" s="2">
        <v>87</v>
      </c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95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1</v>
      </c>
      <c r="B26" s="13" t="s">
        <v>181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60</v>
      </c>
      <c r="S26" s="3"/>
      <c r="T26" s="2">
        <v>51</v>
      </c>
      <c r="U26" s="4"/>
    </row>
    <row r="27" spans="1:21" ht="15.75">
      <c r="A27" s="12">
        <v>3</v>
      </c>
      <c r="B27" s="13" t="s">
        <v>109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73</v>
      </c>
      <c r="S27" s="3"/>
      <c r="T27" s="2">
        <v>50</v>
      </c>
      <c r="U27" s="4"/>
    </row>
    <row r="28" spans="1:21" ht="15.75">
      <c r="A28" s="12">
        <v>5</v>
      </c>
      <c r="B28" s="13" t="s">
        <v>288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58</v>
      </c>
      <c r="S28" s="3"/>
      <c r="T28" s="2">
        <v>41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 t="s">
        <v>43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76</v>
      </c>
      <c r="S30" s="3"/>
      <c r="T30" s="2">
        <v>53</v>
      </c>
      <c r="U30" s="4"/>
    </row>
    <row r="31" spans="1:21" ht="15.75">
      <c r="A31" s="12" t="s">
        <v>96</v>
      </c>
      <c r="B31" s="13" t="s">
        <v>154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60</v>
      </c>
      <c r="S31" s="3"/>
      <c r="T31" s="2">
        <v>52</v>
      </c>
      <c r="U31" s="4"/>
    </row>
    <row r="32" spans="1:21" ht="15.75">
      <c r="A32" s="12" t="s">
        <v>96</v>
      </c>
      <c r="B32" s="13" t="s">
        <v>305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56</v>
      </c>
      <c r="S32" s="3"/>
      <c r="T32" s="2">
        <v>52</v>
      </c>
      <c r="U32" s="4"/>
    </row>
    <row r="33" spans="1:21" ht="15.75">
      <c r="A33" s="12" t="s">
        <v>96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 t="s">
        <v>11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57</v>
      </c>
      <c r="S35" s="3"/>
      <c r="T35" s="2">
        <v>71</v>
      </c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164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29</v>
      </c>
      <c r="B43" s="2" t="s">
        <v>120</v>
      </c>
      <c r="C43" s="2"/>
      <c r="D43" s="2">
        <f>SUM(D4:D41)</f>
        <v>7</v>
      </c>
      <c r="E43" s="3"/>
      <c r="F43" s="2">
        <f>SUM(F4:F41)</f>
        <v>2</v>
      </c>
      <c r="G43" s="3"/>
      <c r="H43" s="2">
        <f>SUM(H4:H41)</f>
        <v>6</v>
      </c>
      <c r="I43" s="3"/>
      <c r="J43" s="2">
        <f>SUM(J4:J41)</f>
        <v>1</v>
      </c>
      <c r="K43" s="2"/>
      <c r="L43" s="2">
        <f>SUM(L4:L41)</f>
        <v>12</v>
      </c>
      <c r="M43" s="3"/>
      <c r="N43" s="2">
        <f>SUM(N4:N41)</f>
        <v>18</v>
      </c>
      <c r="O43" s="3"/>
      <c r="P43" s="2">
        <f>SUM(P4:P41)</f>
        <v>4</v>
      </c>
      <c r="Q43" s="3"/>
      <c r="R43" s="43">
        <f>SUM(R4:R41)/(N43+P43)</f>
        <v>65.95454545454545</v>
      </c>
      <c r="S43" s="3"/>
      <c r="T43" s="43">
        <f>SUM(T4:T41)/(N43+P43)</f>
        <v>53.86363636363637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O34" sqref="O34"/>
    </sheetView>
  </sheetViews>
  <sheetFormatPr defaultColWidth="11.00390625" defaultRowHeight="12.75"/>
  <cols>
    <col min="2" max="2" width="31.3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46" t="s">
        <v>241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8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35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4</v>
      </c>
      <c r="B5" s="13" t="s">
        <v>99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48</v>
      </c>
      <c r="S5" s="3"/>
      <c r="T5" s="2">
        <v>68</v>
      </c>
      <c r="U5" s="4"/>
    </row>
    <row r="6" spans="1:21" ht="15.75">
      <c r="A6" s="12">
        <v>9</v>
      </c>
      <c r="B6" s="13" t="s">
        <v>110</v>
      </c>
      <c r="C6" s="2"/>
      <c r="D6" s="2"/>
      <c r="E6" s="3"/>
      <c r="F6" s="2"/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31</v>
      </c>
      <c r="S6" s="3"/>
      <c r="T6" s="2">
        <v>58</v>
      </c>
      <c r="U6" s="4"/>
    </row>
    <row r="7" spans="1:21" ht="15.75">
      <c r="A7" s="12">
        <v>14</v>
      </c>
      <c r="B7" s="13" t="s">
        <v>158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60</v>
      </c>
      <c r="S7" s="3"/>
      <c r="T7" s="2">
        <v>85</v>
      </c>
      <c r="U7" s="4"/>
    </row>
    <row r="8" spans="1:21" ht="15.75">
      <c r="A8" s="12">
        <v>16</v>
      </c>
      <c r="B8" s="13" t="s">
        <v>159</v>
      </c>
      <c r="C8" s="2"/>
      <c r="D8" s="2"/>
      <c r="E8" s="3"/>
      <c r="F8" s="2"/>
      <c r="G8" s="3"/>
      <c r="H8" s="2">
        <v>0</v>
      </c>
      <c r="I8" s="3"/>
      <c r="J8" s="2">
        <v>1</v>
      </c>
      <c r="K8" s="2"/>
      <c r="L8" s="2">
        <v>0</v>
      </c>
      <c r="M8" s="3"/>
      <c r="N8" s="2">
        <v>0</v>
      </c>
      <c r="O8" s="3"/>
      <c r="P8" s="2">
        <v>1</v>
      </c>
      <c r="Q8" s="3"/>
      <c r="R8" s="2">
        <v>39</v>
      </c>
      <c r="S8" s="3"/>
      <c r="T8" s="2">
        <v>71</v>
      </c>
      <c r="U8" s="4"/>
    </row>
    <row r="9" spans="1:21" ht="15.75">
      <c r="A9" s="12">
        <v>17</v>
      </c>
      <c r="B9" s="13" t="s">
        <v>9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49</v>
      </c>
      <c r="S9" s="3"/>
      <c r="T9" s="2">
        <v>75</v>
      </c>
      <c r="U9" s="4"/>
    </row>
    <row r="10" spans="1:21" ht="15.75">
      <c r="A10" s="12"/>
      <c r="B10" s="13"/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/>
      <c r="O10" s="3"/>
      <c r="P10" s="2"/>
      <c r="Q10" s="3"/>
      <c r="R10" s="2"/>
      <c r="S10" s="3"/>
      <c r="T10" s="2"/>
      <c r="U10" s="4"/>
    </row>
    <row r="11" spans="1:21" ht="15.75">
      <c r="A11" s="12" t="s">
        <v>36</v>
      </c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>
        <v>3</v>
      </c>
      <c r="B12" s="13" t="s">
        <v>0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41</v>
      </c>
      <c r="S12" s="3"/>
      <c r="T12" s="2">
        <v>59</v>
      </c>
      <c r="U12" s="4"/>
    </row>
    <row r="13" spans="1:21" ht="15.75">
      <c r="A13" s="12">
        <v>4</v>
      </c>
      <c r="B13" s="13" t="s">
        <v>160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7</v>
      </c>
      <c r="B14" s="13" t="s">
        <v>161</v>
      </c>
      <c r="C14" s="2"/>
      <c r="D14" s="2"/>
      <c r="E14" s="3"/>
      <c r="F14" s="2"/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55</v>
      </c>
      <c r="S14" s="3"/>
      <c r="T14" s="2">
        <v>62</v>
      </c>
      <c r="U14" s="4"/>
    </row>
    <row r="15" spans="1:21" ht="15.75">
      <c r="A15" s="12">
        <v>11</v>
      </c>
      <c r="B15" s="13" t="s">
        <v>94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52</v>
      </c>
      <c r="S15" s="3"/>
      <c r="T15" s="2">
        <v>57</v>
      </c>
      <c r="U15" s="4"/>
    </row>
    <row r="16" spans="1:21" ht="15.75">
      <c r="A16" s="12">
        <v>13</v>
      </c>
      <c r="B16" s="13" t="s">
        <v>162</v>
      </c>
      <c r="C16" s="2"/>
      <c r="D16" s="2"/>
      <c r="E16" s="3"/>
      <c r="F16" s="2"/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45</v>
      </c>
      <c r="S16" s="3"/>
      <c r="T16" s="2">
        <v>54</v>
      </c>
      <c r="U16" s="4"/>
    </row>
    <row r="17" spans="1:21" ht="15.75">
      <c r="A17" s="12">
        <v>17</v>
      </c>
      <c r="B17" s="13" t="s">
        <v>235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27</v>
      </c>
      <c r="S17" s="3"/>
      <c r="T17" s="2">
        <v>52</v>
      </c>
      <c r="U17" s="4"/>
    </row>
    <row r="18" spans="1:21" ht="15.75">
      <c r="A18" s="12">
        <v>21</v>
      </c>
      <c r="B18" s="13" t="s">
        <v>59</v>
      </c>
      <c r="C18" s="2"/>
      <c r="D18" s="2"/>
      <c r="E18" s="3"/>
      <c r="F18" s="2"/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51</v>
      </c>
      <c r="S18" s="3"/>
      <c r="T18" s="2">
        <v>66</v>
      </c>
      <c r="U18" s="4"/>
    </row>
    <row r="19" spans="1:21" ht="15.75">
      <c r="A19" s="12">
        <v>25</v>
      </c>
      <c r="B19" s="13" t="s">
        <v>60</v>
      </c>
      <c r="C19" s="2"/>
      <c r="D19" s="2"/>
      <c r="E19" s="3"/>
      <c r="F19" s="2"/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61</v>
      </c>
      <c r="S19" s="3" t="s">
        <v>55</v>
      </c>
      <c r="T19" s="2">
        <v>59</v>
      </c>
      <c r="U19" s="4"/>
    </row>
    <row r="20" spans="1:21" ht="15.75">
      <c r="A20" s="12">
        <v>28</v>
      </c>
      <c r="B20" s="13" t="s">
        <v>138</v>
      </c>
      <c r="C20" s="2"/>
      <c r="D20" s="2"/>
      <c r="E20" s="3"/>
      <c r="F20" s="2"/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38</v>
      </c>
      <c r="S20" s="3"/>
      <c r="T20" s="2">
        <v>63</v>
      </c>
      <c r="U20" s="4"/>
    </row>
    <row r="21" spans="1:21" ht="15.75">
      <c r="A21" s="12">
        <v>29</v>
      </c>
      <c r="B21" s="13" t="s">
        <v>190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54</v>
      </c>
      <c r="S21" s="3"/>
      <c r="T21" s="2">
        <v>63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 t="s">
        <v>95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>
        <v>1</v>
      </c>
      <c r="B24" s="13" t="s">
        <v>182</v>
      </c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38</v>
      </c>
      <c r="S24" s="3"/>
      <c r="T24" s="2">
        <v>37</v>
      </c>
      <c r="U24" s="4"/>
    </row>
    <row r="25" spans="1:21" ht="15.75">
      <c r="A25" s="12">
        <v>4</v>
      </c>
      <c r="B25" s="13" t="s">
        <v>61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52</v>
      </c>
      <c r="S25" s="3"/>
      <c r="T25" s="2">
        <v>59</v>
      </c>
      <c r="U25" s="4"/>
    </row>
    <row r="26" spans="1:21" ht="15.75">
      <c r="A26" s="12">
        <v>5</v>
      </c>
      <c r="B26" s="13" t="s">
        <v>290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43</v>
      </c>
      <c r="S26" s="3"/>
      <c r="T26" s="2">
        <v>69</v>
      </c>
      <c r="U26" s="4"/>
    </row>
    <row r="27" spans="1:21" ht="15.75">
      <c r="A27" s="12">
        <v>7</v>
      </c>
      <c r="B27" s="13" t="s">
        <v>234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45</v>
      </c>
      <c r="S27" s="3"/>
      <c r="T27" s="2">
        <v>59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96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96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96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164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29</v>
      </c>
      <c r="B43" s="2" t="s">
        <v>241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1</v>
      </c>
      <c r="I43" s="3"/>
      <c r="J43" s="2">
        <f>SUM(J4:J41)</f>
        <v>6</v>
      </c>
      <c r="K43" s="2"/>
      <c r="L43" s="2">
        <f>SUM(L4:L41)</f>
        <v>2</v>
      </c>
      <c r="M43" s="3"/>
      <c r="N43" s="2">
        <f>SUM(N4:N41)</f>
        <v>2</v>
      </c>
      <c r="O43" s="3"/>
      <c r="P43" s="2">
        <f>SUM(P4:P41)</f>
        <v>16</v>
      </c>
      <c r="Q43" s="3"/>
      <c r="R43" s="43">
        <f>SUM(R4:R41)/(N43+P43)</f>
        <v>46.05555555555556</v>
      </c>
      <c r="S43" s="3"/>
      <c r="T43" s="43">
        <f>SUM(T4:T41)/(N43+P43)</f>
        <v>62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N35" sqref="N35"/>
    </sheetView>
  </sheetViews>
  <sheetFormatPr defaultColWidth="11.00390625" defaultRowHeight="12.75"/>
  <cols>
    <col min="2" max="2" width="26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75390625" style="0" customWidth="1"/>
    <col min="20" max="20" width="8.25390625" style="11" customWidth="1"/>
    <col min="21" max="21" width="2.75390625" style="0" customWidth="1"/>
  </cols>
  <sheetData>
    <row r="1" spans="1:21" ht="33">
      <c r="A1" s="149" t="s">
        <v>242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 t="s">
        <v>192</v>
      </c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 t="s">
        <v>201</v>
      </c>
      <c r="I3" s="2"/>
      <c r="J3" s="2" t="s">
        <v>200</v>
      </c>
      <c r="K3" s="2"/>
      <c r="L3" s="2" t="s">
        <v>6</v>
      </c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90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163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33</v>
      </c>
      <c r="S5" s="3"/>
      <c r="T5" s="2">
        <v>54</v>
      </c>
      <c r="U5" s="4"/>
    </row>
    <row r="6" spans="1:21" ht="15.75">
      <c r="A6" s="12" t="s">
        <v>35</v>
      </c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>
        <v>2</v>
      </c>
      <c r="B7" s="13" t="s">
        <v>166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48</v>
      </c>
      <c r="S7" s="3"/>
      <c r="T7" s="2">
        <v>45</v>
      </c>
      <c r="U7" s="4"/>
    </row>
    <row r="8" spans="1:21" ht="15.75">
      <c r="A8" s="12">
        <v>9</v>
      </c>
      <c r="B8" s="13" t="s">
        <v>92</v>
      </c>
      <c r="C8" s="2"/>
      <c r="D8" s="2">
        <v>0</v>
      </c>
      <c r="E8" s="3"/>
      <c r="F8" s="2">
        <v>1</v>
      </c>
      <c r="G8" s="3"/>
      <c r="H8" s="2">
        <v>0</v>
      </c>
      <c r="I8" s="3"/>
      <c r="J8" s="2">
        <v>1</v>
      </c>
      <c r="K8" s="2"/>
      <c r="L8" s="2">
        <v>0</v>
      </c>
      <c r="M8" s="3"/>
      <c r="N8" s="2">
        <v>0</v>
      </c>
      <c r="O8" s="3"/>
      <c r="P8" s="2">
        <v>1</v>
      </c>
      <c r="Q8" s="3"/>
      <c r="R8" s="2">
        <v>35</v>
      </c>
      <c r="S8" s="3"/>
      <c r="T8" s="2">
        <v>46</v>
      </c>
      <c r="U8" s="4"/>
    </row>
    <row r="9" spans="1:21" ht="15.75">
      <c r="A9" s="12">
        <v>16</v>
      </c>
      <c r="B9" s="13" t="s">
        <v>142</v>
      </c>
      <c r="C9" s="2"/>
      <c r="D9" s="2"/>
      <c r="E9" s="3"/>
      <c r="F9" s="2"/>
      <c r="G9" s="3"/>
      <c r="H9" s="2">
        <v>0</v>
      </c>
      <c r="I9" s="3"/>
      <c r="J9" s="2">
        <v>1</v>
      </c>
      <c r="K9" s="2"/>
      <c r="L9" s="2">
        <v>0</v>
      </c>
      <c r="M9" s="3"/>
      <c r="N9" s="2">
        <v>0</v>
      </c>
      <c r="O9" s="3"/>
      <c r="P9" s="2">
        <v>1</v>
      </c>
      <c r="Q9" s="3"/>
      <c r="R9" s="2">
        <v>44</v>
      </c>
      <c r="S9" s="3"/>
      <c r="T9" s="2">
        <v>51</v>
      </c>
      <c r="U9" s="4"/>
    </row>
    <row r="10" spans="1:21" ht="15.75">
      <c r="A10" s="12">
        <v>18</v>
      </c>
      <c r="B10" s="13" t="s">
        <v>168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56</v>
      </c>
      <c r="S10" s="3"/>
      <c r="T10" s="2">
        <v>60</v>
      </c>
      <c r="U10" s="4"/>
    </row>
    <row r="11" spans="1:21" ht="15.75">
      <c r="A11" s="12">
        <v>20</v>
      </c>
      <c r="B11" s="13" t="s">
        <v>26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67</v>
      </c>
      <c r="S11" s="3"/>
      <c r="T11" s="2">
        <v>45</v>
      </c>
      <c r="U11" s="4"/>
    </row>
    <row r="12" spans="1:21" ht="15.75">
      <c r="A12" s="12">
        <v>21</v>
      </c>
      <c r="B12" s="13" t="s">
        <v>124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46</v>
      </c>
      <c r="S12" s="3"/>
      <c r="T12" s="2">
        <v>29</v>
      </c>
      <c r="U12" s="4"/>
    </row>
    <row r="13" spans="1:21" ht="15.75">
      <c r="A13" s="12">
        <v>22</v>
      </c>
      <c r="B13" s="13" t="s">
        <v>122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41</v>
      </c>
      <c r="S13" s="3"/>
      <c r="T13" s="2">
        <v>39</v>
      </c>
      <c r="U13" s="4"/>
    </row>
    <row r="14" spans="1:21" ht="15.75">
      <c r="A14" s="12"/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 t="s">
        <v>36</v>
      </c>
      <c r="B15" s="13"/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3"/>
      <c r="T15" s="2"/>
      <c r="U15" s="4"/>
    </row>
    <row r="16" spans="1:21" ht="15.75">
      <c r="A16" s="12">
        <v>3</v>
      </c>
      <c r="B16" s="13" t="s">
        <v>233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38</v>
      </c>
      <c r="S16" s="3"/>
      <c r="T16" s="2">
        <v>76</v>
      </c>
      <c r="U16" s="4"/>
    </row>
    <row r="17" spans="1:21" ht="15.75">
      <c r="A17" s="12">
        <v>7</v>
      </c>
      <c r="B17" s="13" t="s">
        <v>15</v>
      </c>
      <c r="C17" s="2"/>
      <c r="D17" s="2"/>
      <c r="E17" s="3"/>
      <c r="F17" s="2"/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62</v>
      </c>
      <c r="S17" s="3"/>
      <c r="T17" s="2">
        <v>55</v>
      </c>
      <c r="U17" s="4"/>
    </row>
    <row r="18" spans="1:21" ht="15.75">
      <c r="A18" s="12">
        <v>13</v>
      </c>
      <c r="B18" s="13" t="s">
        <v>13</v>
      </c>
      <c r="C18" s="2"/>
      <c r="D18" s="2">
        <v>0</v>
      </c>
      <c r="E18" s="3"/>
      <c r="F18" s="2">
        <v>1</v>
      </c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57</v>
      </c>
      <c r="S18" s="3" t="s">
        <v>55</v>
      </c>
      <c r="T18" s="2">
        <v>66</v>
      </c>
      <c r="U18" s="4"/>
    </row>
    <row r="19" spans="1:21" ht="15.75">
      <c r="A19" s="12">
        <v>21</v>
      </c>
      <c r="B19" s="13" t="s">
        <v>28</v>
      </c>
      <c r="C19" s="2"/>
      <c r="D19" s="2">
        <v>1</v>
      </c>
      <c r="E19" s="3"/>
      <c r="F19" s="2">
        <v>0</v>
      </c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61</v>
      </c>
      <c r="S19" s="3"/>
      <c r="T19" s="2">
        <v>59</v>
      </c>
      <c r="U19" s="4"/>
    </row>
    <row r="20" spans="1:21" ht="15.75">
      <c r="A20" s="12">
        <v>22</v>
      </c>
      <c r="B20" s="13" t="s">
        <v>246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35</v>
      </c>
      <c r="S20" s="3"/>
      <c r="T20" s="2">
        <v>59</v>
      </c>
      <c r="U20" s="4"/>
    </row>
    <row r="21" spans="1:21" ht="15.75">
      <c r="A21" s="12">
        <v>24</v>
      </c>
      <c r="B21" s="13" t="s">
        <v>38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52</v>
      </c>
      <c r="S21" s="3" t="s">
        <v>55</v>
      </c>
      <c r="T21" s="2">
        <v>61</v>
      </c>
      <c r="U21" s="4"/>
    </row>
    <row r="22" spans="1:21" ht="15.75">
      <c r="A22" s="12">
        <v>25</v>
      </c>
      <c r="B22" s="13" t="s">
        <v>156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57</v>
      </c>
      <c r="S22" s="3" t="s">
        <v>248</v>
      </c>
      <c r="T22" s="2">
        <v>54</v>
      </c>
      <c r="U22" s="4"/>
    </row>
    <row r="23" spans="1:21" ht="15.75">
      <c r="A23" s="12">
        <v>28</v>
      </c>
      <c r="B23" s="13" t="s">
        <v>62</v>
      </c>
      <c r="C23" s="2"/>
      <c r="D23" s="2">
        <v>0</v>
      </c>
      <c r="E23" s="3"/>
      <c r="F23" s="2">
        <v>1</v>
      </c>
      <c r="G23" s="3"/>
      <c r="H23" s="2">
        <v>0</v>
      </c>
      <c r="I23" s="3"/>
      <c r="J23" s="2">
        <v>1</v>
      </c>
      <c r="K23" s="2"/>
      <c r="L23" s="2">
        <v>0</v>
      </c>
      <c r="M23" s="3"/>
      <c r="N23" s="2">
        <v>0</v>
      </c>
      <c r="O23" s="3"/>
      <c r="P23" s="2">
        <v>1</v>
      </c>
      <c r="Q23" s="3"/>
      <c r="R23" s="2">
        <v>36</v>
      </c>
      <c r="S23" s="3"/>
      <c r="T23" s="2">
        <v>46</v>
      </c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95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1</v>
      </c>
      <c r="B26" s="13" t="s">
        <v>99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31</v>
      </c>
      <c r="S26" s="3"/>
      <c r="T26" s="2">
        <v>44</v>
      </c>
      <c r="U26" s="4"/>
    </row>
    <row r="27" spans="1:21" ht="15.75">
      <c r="A27" s="12">
        <v>5</v>
      </c>
      <c r="B27" s="13" t="s">
        <v>234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56</v>
      </c>
      <c r="S27" s="3"/>
      <c r="T27" s="2">
        <v>41</v>
      </c>
      <c r="U27" s="4"/>
    </row>
    <row r="28" spans="1:21" ht="15.75">
      <c r="A28" s="12">
        <v>7</v>
      </c>
      <c r="B28" s="13" t="s">
        <v>100</v>
      </c>
      <c r="C28" s="2"/>
      <c r="D28" s="2">
        <v>0</v>
      </c>
      <c r="E28" s="3"/>
      <c r="F28" s="2">
        <v>1</v>
      </c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44</v>
      </c>
      <c r="S28" s="3"/>
      <c r="T28" s="2">
        <v>58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96</v>
      </c>
      <c r="B30" s="13" t="s">
        <v>305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35</v>
      </c>
      <c r="S30" s="3"/>
      <c r="T30" s="2">
        <v>52</v>
      </c>
      <c r="U30" s="4"/>
    </row>
    <row r="31" spans="1:21" ht="15.75">
      <c r="A31" s="12" t="s">
        <v>96</v>
      </c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96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96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164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29</v>
      </c>
      <c r="B43" s="2" t="s">
        <v>242</v>
      </c>
      <c r="C43" s="2"/>
      <c r="D43" s="2">
        <f>SUM(D4:D41)</f>
        <v>2</v>
      </c>
      <c r="E43" s="3"/>
      <c r="F43" s="2">
        <f>SUM(F4:F41)</f>
        <v>7</v>
      </c>
      <c r="G43" s="3"/>
      <c r="H43" s="2">
        <f>SUM(H4:H41)</f>
        <v>3</v>
      </c>
      <c r="I43" s="3"/>
      <c r="J43" s="2">
        <f>SUM(J4:J41)</f>
        <v>4</v>
      </c>
      <c r="K43" s="2"/>
      <c r="L43" s="2">
        <f>SUM(L4:L41)</f>
        <v>6</v>
      </c>
      <c r="M43" s="3"/>
      <c r="N43" s="2">
        <f>SUM(N4:N41)</f>
        <v>8</v>
      </c>
      <c r="O43" s="3"/>
      <c r="P43" s="2">
        <f>SUM(P4:P41)</f>
        <v>12</v>
      </c>
      <c r="Q43" s="3"/>
      <c r="R43" s="43">
        <f>SUM(R4:R41)/(N43+P43)</f>
        <v>46.7</v>
      </c>
      <c r="S43" s="3"/>
      <c r="T43" s="43">
        <f>SUM(T4:T41)/(N43+P43)</f>
        <v>52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T35" sqref="T35"/>
    </sheetView>
  </sheetViews>
  <sheetFormatPr defaultColWidth="11.00390625" defaultRowHeight="12.75"/>
  <cols>
    <col min="2" max="2" width="24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00390625" style="0" customWidth="1"/>
    <col min="20" max="20" width="8.25390625" style="11" customWidth="1"/>
    <col min="21" max="21" width="2.75390625" style="0" customWidth="1"/>
  </cols>
  <sheetData>
    <row r="1" spans="1:21" ht="33">
      <c r="A1" s="152" t="s">
        <v>243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</row>
    <row r="2" spans="1:21" ht="15.75">
      <c r="A2" s="1"/>
      <c r="B2" s="2"/>
      <c r="C2" s="2"/>
      <c r="D2" s="2"/>
      <c r="E2" s="2" t="s">
        <v>145</v>
      </c>
      <c r="F2" s="2"/>
      <c r="G2" s="3"/>
      <c r="H2" s="2"/>
      <c r="I2" s="2"/>
      <c r="J2" s="2"/>
      <c r="K2" s="2"/>
      <c r="L2" s="2"/>
      <c r="M2" s="3"/>
      <c r="N2" s="2"/>
      <c r="O2" s="2" t="s">
        <v>193</v>
      </c>
      <c r="P2" s="2"/>
      <c r="Q2" s="3"/>
      <c r="R2" s="2" t="s">
        <v>176</v>
      </c>
      <c r="S2" s="3"/>
      <c r="T2" s="2" t="s">
        <v>176</v>
      </c>
      <c r="U2" s="4"/>
    </row>
    <row r="3" spans="1:21" ht="15.75">
      <c r="A3" s="12" t="s">
        <v>199</v>
      </c>
      <c r="B3" s="2" t="s">
        <v>134</v>
      </c>
      <c r="C3" s="2"/>
      <c r="D3" s="2" t="s">
        <v>135</v>
      </c>
      <c r="E3" s="2"/>
      <c r="F3" s="2" t="s">
        <v>200</v>
      </c>
      <c r="G3" s="3"/>
      <c r="H3" s="2"/>
      <c r="I3" s="2"/>
      <c r="J3" s="2"/>
      <c r="K3" s="2"/>
      <c r="L3" s="2"/>
      <c r="M3" s="3"/>
      <c r="N3" s="2" t="s">
        <v>201</v>
      </c>
      <c r="O3" s="3"/>
      <c r="P3" s="2" t="s">
        <v>200</v>
      </c>
      <c r="Q3" s="3"/>
      <c r="R3" s="2" t="s">
        <v>177</v>
      </c>
      <c r="S3" s="3"/>
      <c r="T3" s="2" t="s">
        <v>178</v>
      </c>
      <c r="U3" s="4"/>
    </row>
    <row r="4" spans="1:21" ht="15.75">
      <c r="A4" s="12" t="s">
        <v>90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129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54</v>
      </c>
      <c r="S5" s="3"/>
      <c r="T5" s="2">
        <v>33</v>
      </c>
      <c r="U5" s="4"/>
    </row>
    <row r="6" spans="1:21" ht="15.75">
      <c r="A6" s="12" t="s">
        <v>35</v>
      </c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>
        <v>3</v>
      </c>
      <c r="B7" s="13" t="s">
        <v>31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66</v>
      </c>
      <c r="S7" s="3"/>
      <c r="T7" s="2">
        <v>31</v>
      </c>
      <c r="U7" s="4"/>
    </row>
    <row r="8" spans="1:21" ht="15.75">
      <c r="A8" s="12">
        <v>6</v>
      </c>
      <c r="B8" s="13" t="s">
        <v>30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49</v>
      </c>
      <c r="S8" s="3"/>
      <c r="T8" s="2">
        <v>58</v>
      </c>
      <c r="U8" s="4"/>
    </row>
    <row r="9" spans="1:21" ht="15.75">
      <c r="A9" s="12">
        <v>10</v>
      </c>
      <c r="B9" s="13" t="s">
        <v>63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70</v>
      </c>
      <c r="S9" s="3"/>
      <c r="T9" s="2">
        <v>30</v>
      </c>
      <c r="U9" s="4"/>
    </row>
    <row r="10" spans="1:21" ht="15.75">
      <c r="A10" s="12">
        <v>13</v>
      </c>
      <c r="B10" s="13" t="s">
        <v>8</v>
      </c>
      <c r="C10" s="2"/>
      <c r="D10" s="2">
        <v>1</v>
      </c>
      <c r="E10" s="3"/>
      <c r="F10" s="2">
        <v>0</v>
      </c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76</v>
      </c>
      <c r="S10" s="3"/>
      <c r="T10" s="2">
        <v>40</v>
      </c>
      <c r="U10" s="4"/>
    </row>
    <row r="11" spans="1:21" ht="15.75">
      <c r="A11" s="12">
        <v>16</v>
      </c>
      <c r="B11" s="13" t="s">
        <v>47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56</v>
      </c>
      <c r="S11" s="3"/>
      <c r="T11" s="2">
        <v>63</v>
      </c>
      <c r="U11" s="4"/>
    </row>
    <row r="12" spans="1:21" ht="15.75">
      <c r="A12" s="12">
        <v>18</v>
      </c>
      <c r="B12" s="13" t="s">
        <v>147</v>
      </c>
      <c r="C12" s="2"/>
      <c r="D12" s="2">
        <v>0</v>
      </c>
      <c r="E12" s="3"/>
      <c r="F12" s="2">
        <v>1</v>
      </c>
      <c r="G12" s="3"/>
      <c r="H12" s="2"/>
      <c r="I12" s="3"/>
      <c r="J12" s="2"/>
      <c r="K12" s="2"/>
      <c r="L12" s="2"/>
      <c r="M12" s="3"/>
      <c r="N12" s="2">
        <v>0</v>
      </c>
      <c r="O12" s="3"/>
      <c r="P12" s="2">
        <v>1</v>
      </c>
      <c r="Q12" s="3"/>
      <c r="R12" s="2">
        <v>56</v>
      </c>
      <c r="S12" s="3"/>
      <c r="T12" s="2">
        <v>59</v>
      </c>
      <c r="U12" s="4"/>
    </row>
    <row r="13" spans="1:21" ht="15.75">
      <c r="A13" s="12"/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36</v>
      </c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6</v>
      </c>
      <c r="B15" s="13" t="s">
        <v>184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80</v>
      </c>
      <c r="S15" s="3"/>
      <c r="T15" s="2">
        <v>25</v>
      </c>
      <c r="U15" s="4"/>
    </row>
    <row r="16" spans="1:21" ht="15.75">
      <c r="A16" s="12">
        <v>7</v>
      </c>
      <c r="B16" s="13" t="s">
        <v>216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60</v>
      </c>
      <c r="S16" s="3"/>
      <c r="T16" s="2">
        <v>43</v>
      </c>
      <c r="U16" s="4"/>
    </row>
    <row r="17" spans="1:21" ht="15.75">
      <c r="A17" s="12">
        <v>11</v>
      </c>
      <c r="B17" s="13" t="s">
        <v>64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59</v>
      </c>
      <c r="S17" s="3"/>
      <c r="T17" s="2">
        <v>47</v>
      </c>
      <c r="U17" s="4"/>
    </row>
    <row r="18" spans="1:21" ht="15.75">
      <c r="A18" s="12">
        <v>13</v>
      </c>
      <c r="B18" s="13" t="s">
        <v>181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58</v>
      </c>
      <c r="S18" s="3"/>
      <c r="T18" s="2">
        <v>27</v>
      </c>
      <c r="U18" s="4"/>
    </row>
    <row r="19" spans="1:21" ht="15.75">
      <c r="A19" s="12">
        <v>15</v>
      </c>
      <c r="B19" s="13" t="s">
        <v>100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37</v>
      </c>
      <c r="S19" s="3"/>
      <c r="T19" s="2">
        <v>60</v>
      </c>
      <c r="U19" s="4"/>
    </row>
    <row r="20" spans="1:21" ht="15.75">
      <c r="A20" s="12">
        <v>18</v>
      </c>
      <c r="B20" s="13" t="s">
        <v>46</v>
      </c>
      <c r="C20" s="2"/>
      <c r="D20" s="2">
        <v>0</v>
      </c>
      <c r="E20" s="3"/>
      <c r="F20" s="2">
        <v>1</v>
      </c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57</v>
      </c>
      <c r="S20" s="3"/>
      <c r="T20" s="2">
        <v>59</v>
      </c>
      <c r="U20" s="4"/>
    </row>
    <row r="21" spans="1:21" ht="15.75">
      <c r="A21" s="12">
        <v>20</v>
      </c>
      <c r="B21" s="13" t="s">
        <v>233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52</v>
      </c>
      <c r="S21" s="3"/>
      <c r="T21" s="2">
        <v>51</v>
      </c>
      <c r="U21" s="4"/>
    </row>
    <row r="22" spans="1:21" ht="15.75">
      <c r="A22" s="12">
        <v>22</v>
      </c>
      <c r="B22" s="13" t="s">
        <v>65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46</v>
      </c>
      <c r="S22" s="3"/>
      <c r="T22" s="2">
        <v>65</v>
      </c>
      <c r="U22" s="4"/>
    </row>
    <row r="23" spans="1:21" ht="15.75">
      <c r="A23" s="12">
        <v>25</v>
      </c>
      <c r="B23" s="13" t="s">
        <v>71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57</v>
      </c>
      <c r="S23" s="3"/>
      <c r="T23" s="2">
        <v>72</v>
      </c>
      <c r="U23" s="4"/>
    </row>
    <row r="24" spans="1:21" ht="15.75">
      <c r="A24" s="12">
        <v>29</v>
      </c>
      <c r="B24" s="13" t="s">
        <v>41</v>
      </c>
      <c r="C24" s="2"/>
      <c r="D24" s="2">
        <v>1</v>
      </c>
      <c r="E24" s="3"/>
      <c r="F24" s="2">
        <v>0</v>
      </c>
      <c r="G24" s="3"/>
      <c r="H24" s="2"/>
      <c r="I24" s="3"/>
      <c r="J24" s="2"/>
      <c r="K24" s="2"/>
      <c r="L24" s="2"/>
      <c r="M24" s="3"/>
      <c r="N24" s="2">
        <v>1</v>
      </c>
      <c r="O24" s="3"/>
      <c r="P24" s="2">
        <v>0</v>
      </c>
      <c r="Q24" s="3"/>
      <c r="R24" s="2">
        <v>51</v>
      </c>
      <c r="S24" s="3"/>
      <c r="T24" s="2">
        <v>38</v>
      </c>
      <c r="U24" s="4"/>
    </row>
    <row r="25" spans="1:21" ht="15.75">
      <c r="A25" s="12">
        <v>31</v>
      </c>
      <c r="B25" s="13" t="s">
        <v>228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63</v>
      </c>
      <c r="S25" s="3"/>
      <c r="T25" s="2">
        <v>48</v>
      </c>
      <c r="U25" s="4"/>
    </row>
    <row r="26" spans="1:21" ht="15.75">
      <c r="A26" s="12"/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 t="s">
        <v>95</v>
      </c>
      <c r="B27" s="13"/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/>
      <c r="O27" s="3"/>
      <c r="P27" s="2"/>
      <c r="Q27" s="3"/>
      <c r="R27" s="2"/>
      <c r="S27" s="3"/>
      <c r="T27" s="2"/>
      <c r="U27" s="4"/>
    </row>
    <row r="28" spans="1:21" ht="15.75">
      <c r="A28" s="12">
        <v>5</v>
      </c>
      <c r="B28" s="13" t="s">
        <v>72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63</v>
      </c>
      <c r="S28" s="3"/>
      <c r="T28" s="2">
        <v>50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 t="s">
        <v>96</v>
      </c>
      <c r="B31" s="13" t="s">
        <v>181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68</v>
      </c>
      <c r="S31" s="3"/>
      <c r="T31" s="2">
        <v>35</v>
      </c>
      <c r="U31" s="4"/>
    </row>
    <row r="32" spans="1:21" ht="15.75">
      <c r="A32" s="12" t="s">
        <v>96</v>
      </c>
      <c r="B32" s="13" t="s">
        <v>99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54</v>
      </c>
      <c r="S32" s="3"/>
      <c r="T32" s="2">
        <v>51</v>
      </c>
      <c r="U32" s="4"/>
    </row>
    <row r="33" spans="1:21" ht="15.75">
      <c r="A33" s="12" t="s">
        <v>96</v>
      </c>
      <c r="B33" s="13" t="s">
        <v>12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54</v>
      </c>
      <c r="S33" s="3"/>
      <c r="T33" s="2">
        <v>64</v>
      </c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7</v>
      </c>
      <c r="B35" s="13" t="s">
        <v>154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0</v>
      </c>
      <c r="O35" s="3"/>
      <c r="P35" s="2">
        <v>1</v>
      </c>
      <c r="Q35" s="3"/>
      <c r="R35" s="2">
        <v>42</v>
      </c>
      <c r="S35" s="3"/>
      <c r="T35" s="2">
        <v>57</v>
      </c>
      <c r="U35" s="4"/>
    </row>
    <row r="36" spans="1:21" ht="15.75">
      <c r="A36" s="12" t="s">
        <v>7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7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164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164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164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29</v>
      </c>
      <c r="B43" s="2" t="s">
        <v>243</v>
      </c>
      <c r="C43" s="2"/>
      <c r="D43" s="2">
        <f>SUM(D4:D41)</f>
        <v>4</v>
      </c>
      <c r="E43" s="3"/>
      <c r="F43" s="2">
        <f>SUM(F4:F41)</f>
        <v>4</v>
      </c>
      <c r="G43" s="3"/>
      <c r="H43" s="2">
        <f>SUM(H4:H41)</f>
        <v>0</v>
      </c>
      <c r="I43" s="3"/>
      <c r="J43" s="2">
        <f>SUM(J4:J41)</f>
        <v>0</v>
      </c>
      <c r="K43" s="2"/>
      <c r="L43" s="2">
        <f>SUM(L4:L41)</f>
        <v>0</v>
      </c>
      <c r="M43" s="3"/>
      <c r="N43" s="2">
        <f>SUM(N4:N41)</f>
        <v>14</v>
      </c>
      <c r="O43" s="3"/>
      <c r="P43" s="2">
        <f>SUM(P4:P41)</f>
        <v>9</v>
      </c>
      <c r="Q43" s="3"/>
      <c r="R43" s="43">
        <f>SUM(R4:R41)/(N43+P43)</f>
        <v>57.73913043478261</v>
      </c>
      <c r="S43" s="3"/>
      <c r="T43" s="43">
        <f>SUM(T4:T41)/(N43+P43)</f>
        <v>48.08695652173913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2011-03-27T01:37:50Z</cp:lastPrinted>
  <dcterms:created xsi:type="dcterms:W3CDTF">2006-12-04T00:21:34Z</dcterms:created>
  <dcterms:modified xsi:type="dcterms:W3CDTF">2011-03-27T01:37:59Z</dcterms:modified>
  <cp:category/>
  <cp:version/>
  <cp:contentType/>
  <cp:contentStatus/>
</cp:coreProperties>
</file>